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5" activeTab="0"/>
  </bookViews>
  <sheets>
    <sheet name="Лист1" sheetId="1" r:id="rId1"/>
  </sheets>
  <definedNames>
    <definedName name="_____________xlnm.Print_Area_1">'Лист1'!$A$1:$J$139</definedName>
    <definedName name="____________xlnm.Print_Area_1">'Лист1'!$A$1:$J$139</definedName>
    <definedName name="___________xlnm.Print_Area_1">'Лист1'!$A$1:$J$139</definedName>
    <definedName name="__________xlnm.Print_Area_1">'Лист1'!$A$1:$J$139</definedName>
    <definedName name="_________xlnm.Print_Area_1">'Лист1'!$A$1:$I$139</definedName>
    <definedName name="________xlnm.Print_Area_1">'Лист1'!$A$1:$I$139</definedName>
    <definedName name="_______xlnm.Print_Area_1">'Лист1'!$A$1:$I$139</definedName>
    <definedName name="______xlnm.Print_Area_1">'Лист1'!$A$1:$I$139</definedName>
    <definedName name="_____xlnm.Print_Area_1">'Лист1'!$A$1:$I$139</definedName>
    <definedName name="____xlnm.Print_Area_1">'Лист1'!$A$1:$J$139</definedName>
    <definedName name="___xlnm.Print_Area_1">'Лист1'!$A$1:$I$139</definedName>
    <definedName name="__xlnm.Print_Area_1">'Лист1'!$A$1:$I$139</definedName>
    <definedName name="Excel_BuiltIn_Print_Area_1_1">'Лист1'!$A$8:$F$139</definedName>
    <definedName name="_xlnm.Print_Area" localSheetId="0">'Лист1'!$A$1:$J$139</definedName>
  </definedNames>
  <calcPr fullCalcOnLoad="1"/>
</workbook>
</file>

<file path=xl/sharedStrings.xml><?xml version="1.0" encoding="utf-8"?>
<sst xmlns="http://schemas.openxmlformats.org/spreadsheetml/2006/main" count="258" uniqueCount="243">
  <si>
    <r>
      <t xml:space="preserve">                               </t>
    </r>
    <r>
      <rPr>
        <b/>
        <sz val="22"/>
        <rFont val="Times New Roman"/>
        <family val="1"/>
      </rPr>
      <t xml:space="preserve">ООО  «Строительный Дом «ЛИГА»  </t>
    </r>
    <r>
      <rPr>
        <b/>
        <sz val="20"/>
        <rFont val="Times New Roman"/>
        <family val="1"/>
      </rPr>
      <t xml:space="preserve">                                                             </t>
    </r>
  </si>
  <si>
    <t xml:space="preserve">291020, г.Луганск, 8-й Лутугинский проезд, д.8 </t>
  </si>
  <si>
    <t xml:space="preserve">  liga.s@list.ru     https://liga-s.com</t>
  </si>
  <si>
    <t>Утверждаю:</t>
  </si>
  <si>
    <t>Директор Ангелов Д.Р. ________________</t>
  </si>
  <si>
    <t>Размер, мм</t>
  </si>
  <si>
    <t>Артикул</t>
  </si>
  <si>
    <t>шт. в тонне</t>
  </si>
  <si>
    <t>Вес 1 шт. кг.</t>
  </si>
  <si>
    <t>Розн. (руб\ед)</t>
  </si>
  <si>
    <t>Цена за 1шт.</t>
  </si>
  <si>
    <t>Новая цена</t>
  </si>
  <si>
    <t>Профильная Труба</t>
  </si>
  <si>
    <t>10*10*1,0</t>
  </si>
  <si>
    <t>Труба профильная 10х10х1,0 (6м.п.)</t>
  </si>
  <si>
    <t>10*10*1,2</t>
  </si>
  <si>
    <t>Труба профильная 10х10х1,2 (6м.п.)</t>
  </si>
  <si>
    <t>10*10*1,5</t>
  </si>
  <si>
    <t>Труба профильная 10х10х1,5 (6м.п.)</t>
  </si>
  <si>
    <t>15*15*1,0</t>
  </si>
  <si>
    <t>Труба профильная 15х15х1,0 (6м.п.)</t>
  </si>
  <si>
    <t>15*15*1,2</t>
  </si>
  <si>
    <t>Труба профильная 15х15х1,2 (6м.п.)</t>
  </si>
  <si>
    <t>15*15*1,5</t>
  </si>
  <si>
    <t>Труба профильная 15х15х1,5 (6м.п.)</t>
  </si>
  <si>
    <t>15*15*1,8</t>
  </si>
  <si>
    <t>Труба профильная 15х15х1,8 (6м.п.)</t>
  </si>
  <si>
    <t>20*10*1,2</t>
  </si>
  <si>
    <t>Труба профильная 20х10х1,2 (6м.п.)</t>
  </si>
  <si>
    <t>20*10*1,5</t>
  </si>
  <si>
    <t>Труба профильная 20х10х1,5 (6м.п.)</t>
  </si>
  <si>
    <t>20*20*1,2</t>
  </si>
  <si>
    <t>Труба профильная 20х20х1,2 (6м.п.)</t>
  </si>
  <si>
    <t>20*20*1,5</t>
  </si>
  <si>
    <t>Труба профильная 20х20х1,5 (6м.п.)</t>
  </si>
  <si>
    <t>20*20*1,8</t>
  </si>
  <si>
    <t>Труба профильная 20х20х1,8 (6м.п.)</t>
  </si>
  <si>
    <t>20*20*2,0</t>
  </si>
  <si>
    <t>Труба профильная 20х20х2,0 (6м.п.)</t>
  </si>
  <si>
    <t>25*25*1,2</t>
  </si>
  <si>
    <t>Труба профильная 25х25х1,2 (6м.п.)</t>
  </si>
  <si>
    <t>25*25*1,5</t>
  </si>
  <si>
    <t>Труба профильная 25х25х1,5 (6м.п.)</t>
  </si>
  <si>
    <t>Труба профильная 25х25х1,5 (6м.п.) ГОСТ</t>
  </si>
  <si>
    <t>25*25*1,8</t>
  </si>
  <si>
    <t>Труба профильная 25х25х1,8 (6м.п.)</t>
  </si>
  <si>
    <t>25*25*2,0</t>
  </si>
  <si>
    <t>Труба профильная 25х25х2,0 (6м.п.)</t>
  </si>
  <si>
    <t>30*15*1,2</t>
  </si>
  <si>
    <t>Труба профильная 30х15х1,2 (6м.п.)</t>
  </si>
  <si>
    <t>30*20*1,2</t>
  </si>
  <si>
    <t>Труба профильная 30х20х1,2 (6м.п.)</t>
  </si>
  <si>
    <t>30*20*1,5</t>
  </si>
  <si>
    <t>Труба профильная 30х20х1,5 (6м.п.)</t>
  </si>
  <si>
    <t>30*20*1,8</t>
  </si>
  <si>
    <t>Труба профильная 30х20х1,8 (6м.п.)</t>
  </si>
  <si>
    <t>30*20*2,0</t>
  </si>
  <si>
    <t>Труба профильная 30х20х2,0 (6м.п.)</t>
  </si>
  <si>
    <t>30*30*1,5</t>
  </si>
  <si>
    <t>30*30*1,8</t>
  </si>
  <si>
    <t>Труба профильная 30х30х1,8 (6м.п.)</t>
  </si>
  <si>
    <t>30*30*2,0</t>
  </si>
  <si>
    <t>Труба профильная 30х30х2,0 (6м.п.)</t>
  </si>
  <si>
    <t>40*10*1,0</t>
  </si>
  <si>
    <t>Труба профильная 40х10х1,0 (6м.п.)</t>
  </si>
  <si>
    <t>40*20*1,2</t>
  </si>
  <si>
    <t>Труба профильная 40х20х1,2 (6м.п.)</t>
  </si>
  <si>
    <t>40*20*1,5</t>
  </si>
  <si>
    <t>Труба профильная 40х20х1,5 (6м.п.)</t>
  </si>
  <si>
    <t>Труба профильная 40х20х1,5 (6м.п.)ГОСТ</t>
  </si>
  <si>
    <t>40*20*1,8</t>
  </si>
  <si>
    <t xml:space="preserve">Труба профильная 40х20х1,8 (6м.п.) </t>
  </si>
  <si>
    <t>Труба профильная 40х20х1,8 (6м.п.)ГОСТ</t>
  </si>
  <si>
    <t>40*20*2,0</t>
  </si>
  <si>
    <t>Труба профильная 40х20х2,0 (6м.п.)</t>
  </si>
  <si>
    <t>Труба профильная 40х20х2,0 (6м.п.)ГОСТ</t>
  </si>
  <si>
    <t>40*25*1,5</t>
  </si>
  <si>
    <t>Труба профильная 40х25х1,5 (6м.п.)</t>
  </si>
  <si>
    <t>40*25*1,8</t>
  </si>
  <si>
    <t>Труба профильная 40х25х1,8 (6м.п.)</t>
  </si>
  <si>
    <t>40*25*2,0</t>
  </si>
  <si>
    <t>Труба профильная 40х25х2,0 (6м.п.) ГОСТ</t>
  </si>
  <si>
    <t>Труба профильная 40х25х2,0 (6м.п.)</t>
  </si>
  <si>
    <t>40*40*1,5</t>
  </si>
  <si>
    <t>Труба профильная 40х40х1,5 (6м.п.)</t>
  </si>
  <si>
    <t>40*40*1,8</t>
  </si>
  <si>
    <t>40*40*2,0</t>
  </si>
  <si>
    <t>Труба профильная 40х40х2,0 (6м.п.) ГОСТ</t>
  </si>
  <si>
    <t>Труба профильная 40х40х2,0 (6м.п.)</t>
  </si>
  <si>
    <t>40*40*2,8</t>
  </si>
  <si>
    <t>Труба профильная 40х40х2,8 (6м.п.)</t>
  </si>
  <si>
    <t>40*40*3,0</t>
  </si>
  <si>
    <t>Труба профильная 40х40х3,0 (6м.п.)</t>
  </si>
  <si>
    <t>50*25*1,5</t>
  </si>
  <si>
    <t>Труба профильная 50х25х1,5 (6м.п.)</t>
  </si>
  <si>
    <t>50*25*1,8</t>
  </si>
  <si>
    <t>Труба профильная 50х25х1,8 (6м.п.)</t>
  </si>
  <si>
    <t>50*25*2,0</t>
  </si>
  <si>
    <t>Труба профильная 50х25х2,0 (6м.п.)</t>
  </si>
  <si>
    <t>50*50*1,8</t>
  </si>
  <si>
    <t>Труба профильная 50х50х1,8 (6м.п.)</t>
  </si>
  <si>
    <t>50*50*2,0</t>
  </si>
  <si>
    <t>Труба профильная 50х50х2,0 (6м.п.) ГОСТ</t>
  </si>
  <si>
    <t>Труба профильная 50х50х2,0 (6м.п.)</t>
  </si>
  <si>
    <t>50*50*3,0</t>
  </si>
  <si>
    <t>Труба профильная 50х50х3,0 (6м.п.)</t>
  </si>
  <si>
    <t>60*10*1,0</t>
  </si>
  <si>
    <t>Труба профильная 60х10х1,0 (6м.п.)</t>
  </si>
  <si>
    <t>60*30*1,8</t>
  </si>
  <si>
    <t>Труба профильная 60х30х1,8 (6м.п.)</t>
  </si>
  <si>
    <t>60*30*2,0</t>
  </si>
  <si>
    <t>Труба профильная 60х30х2,0 (6м.п.)</t>
  </si>
  <si>
    <t>60*40*1,8</t>
  </si>
  <si>
    <t>Труба профильная 60х40х1,8 (6м.п.)</t>
  </si>
  <si>
    <t>60*40*2,0</t>
  </si>
  <si>
    <t>Труба профильная 60х40х2,0 (6м.п.) ГОСТ</t>
  </si>
  <si>
    <t>Труба профильная 60х40х2,0 (6м.п.)</t>
  </si>
  <si>
    <t>60*40*2,8</t>
  </si>
  <si>
    <t>Труба профильная 60х40х2,8 (6м.п.) ГОСТ</t>
  </si>
  <si>
    <t>60*40*3,0</t>
  </si>
  <si>
    <t>Труба профильная 60х40х3,0 (6м.п.)</t>
  </si>
  <si>
    <t>60*60*1,8</t>
  </si>
  <si>
    <t>Труба профильная 60х60х1,8 (6м.п.)</t>
  </si>
  <si>
    <t>60*60*2,0</t>
  </si>
  <si>
    <t>Труба профильная 60х60х2,0 (6м.п.) ГОСТ</t>
  </si>
  <si>
    <t>Труба профильная 60х60х2,0 (6м.п.)</t>
  </si>
  <si>
    <t>60*60*3,0</t>
  </si>
  <si>
    <t>80*40*1,8</t>
  </si>
  <si>
    <t>Труба профильная 80х40х1,8 (6м.п.)</t>
  </si>
  <si>
    <t>80*40*2,0</t>
  </si>
  <si>
    <t>Труба профильная 80х40х2,0 (6м.п.)</t>
  </si>
  <si>
    <t>80*40*3,0</t>
  </si>
  <si>
    <t>Труба профильная 80х40х3,0 (6м.п.)</t>
  </si>
  <si>
    <t>80*60*2,0</t>
  </si>
  <si>
    <t>Труба профильная 80х60х2,0 (6м.п.)</t>
  </si>
  <si>
    <t>80*80*2,0</t>
  </si>
  <si>
    <t>Труба профильная 80х80х2,0 (6м.п.)</t>
  </si>
  <si>
    <t>80*80*3,0</t>
  </si>
  <si>
    <t>Труба профильная 80х80х3,0 (12м.п.)</t>
  </si>
  <si>
    <t>100*50*3,0</t>
  </si>
  <si>
    <t>Труба профильная 100х50х3,0 (12м.п.)</t>
  </si>
  <si>
    <t>100*100*3,0</t>
  </si>
  <si>
    <t>Труба профильная 100х100х3,0 (12м.п.) ГОСТ</t>
  </si>
  <si>
    <t>Труба профильная 100х100х3,0 (12м.п.)</t>
  </si>
  <si>
    <t>Труба водогазопроводная</t>
  </si>
  <si>
    <t>25*1,0</t>
  </si>
  <si>
    <t>Труба водогазопроводная Ду 25*1,0 (6м.п.)</t>
  </si>
  <si>
    <t>32*1,0</t>
  </si>
  <si>
    <t>Труба водогазопроводная Ду 32*1,0 (6м.п.)</t>
  </si>
  <si>
    <t>15*2,8</t>
  </si>
  <si>
    <t>Труба водогазопроводная Ду 15*2,8 (9м.п.)</t>
  </si>
  <si>
    <t>1/2 дюйма</t>
  </si>
  <si>
    <t>20*2,8</t>
  </si>
  <si>
    <t>Труба водогазопроводная Ду 20*2,8 (6м.п.)</t>
  </si>
  <si>
    <t>3/4 дюйма</t>
  </si>
  <si>
    <t>25*2,8</t>
  </si>
  <si>
    <t>Труба водогазопроводная Ду 25*2,8 (6м.п.)</t>
  </si>
  <si>
    <t>1 дюйм</t>
  </si>
  <si>
    <t>32*3,0</t>
  </si>
  <si>
    <t>Труба водогазопроводная Ду 32*2,8 (6м.п.)</t>
  </si>
  <si>
    <t>40*3,0</t>
  </si>
  <si>
    <t>Труба водогазопроводная Ду 40*2,8 (6м.п.)</t>
  </si>
  <si>
    <t>57*3,5</t>
  </si>
  <si>
    <t>Труба водогазопроводная Ду 57*3,0 (12,м.п.)</t>
  </si>
  <si>
    <t>57*2,8</t>
  </si>
  <si>
    <t>Труба водогазопроводная Ду 57*2,8 (6м.п.)</t>
  </si>
  <si>
    <t>2 дюйма</t>
  </si>
  <si>
    <t>Катанка/круг/арматура</t>
  </si>
  <si>
    <t>Катанка 6,0 в прутках (6м.п.)</t>
  </si>
  <si>
    <t>Катанка 8,0 в прутках (6м.п.)</t>
  </si>
  <si>
    <t>Катанка10,0 в прутках (11,7 м.п.)</t>
  </si>
  <si>
    <t>Катанка 12,0 в прутках (11,7м.п.)</t>
  </si>
  <si>
    <t>Арматура ф6   (6м.п.)</t>
  </si>
  <si>
    <t>Арматура ф8   (11,7/6.0м.п.)</t>
  </si>
  <si>
    <t>Арматура ф10 (11,7м.п.)</t>
  </si>
  <si>
    <t>Арматура ф12 (11,7м.п.)</t>
  </si>
  <si>
    <t>Арматура ф14 (11,7м.п.)</t>
  </si>
  <si>
    <t>Арматура ф16 (11,7м.п.)</t>
  </si>
  <si>
    <t xml:space="preserve">Уголок  </t>
  </si>
  <si>
    <t>25*25*3</t>
  </si>
  <si>
    <t>Уголок 25*25*3 (6м.п.)</t>
  </si>
  <si>
    <t>32*32*3</t>
  </si>
  <si>
    <t>Уголок 32*32*3 (6м.п.)</t>
  </si>
  <si>
    <t>40*40*3</t>
  </si>
  <si>
    <t>Уголок 40*40*3 (6м.п.)</t>
  </si>
  <si>
    <t>40*40*4</t>
  </si>
  <si>
    <t>Уголок 40*40*4 (12м.п.)</t>
  </si>
  <si>
    <t>50*50*4</t>
  </si>
  <si>
    <t>Уголок 50*50*4 (6м.п.)</t>
  </si>
  <si>
    <t>63*63*4</t>
  </si>
  <si>
    <t>Уголок 63*63*4 (12м.п.)</t>
  </si>
  <si>
    <t>63*63*5</t>
  </si>
  <si>
    <t>Уголок 63*63*5 (12м.п.)</t>
  </si>
  <si>
    <t>75*75*5</t>
  </si>
  <si>
    <t>Уголок 75*75*5 (12м.п.)</t>
  </si>
  <si>
    <t xml:space="preserve">Квадрат  </t>
  </si>
  <si>
    <t>10*10</t>
  </si>
  <si>
    <t>Квадрат 10 (6м.п.)</t>
  </si>
  <si>
    <t>12*12</t>
  </si>
  <si>
    <t>Квадрат 12 (6м.п.)</t>
  </si>
  <si>
    <t>14*14</t>
  </si>
  <si>
    <t>Квадрат 14 (6м.п.)</t>
  </si>
  <si>
    <t>Швеллер</t>
  </si>
  <si>
    <t>Швеллер 6,5У (6м.п.)</t>
  </si>
  <si>
    <t>Швеллер 8У  (6м.п.)</t>
  </si>
  <si>
    <t>Швеллер 10П  (12м.п.)</t>
  </si>
  <si>
    <t>Швеллер 12У  (12м.п.)</t>
  </si>
  <si>
    <t>Полоса/шина</t>
  </si>
  <si>
    <t>4*20</t>
  </si>
  <si>
    <t>Полоса 4*20 (6м.п.)</t>
  </si>
  <si>
    <t>4*25</t>
  </si>
  <si>
    <t>Полоса 4*25 (6м.п.)</t>
  </si>
  <si>
    <t>4*40</t>
  </si>
  <si>
    <t>Полоса 4*40 (6м.п.)</t>
  </si>
  <si>
    <t xml:space="preserve">Лист   </t>
  </si>
  <si>
    <t>1м*2м*1,0мм</t>
  </si>
  <si>
    <t>Лист х/к 1000*2000*1,0</t>
  </si>
  <si>
    <t>1м*2м*1,5мм</t>
  </si>
  <si>
    <t>Лист г/к 1000*2000*1,5</t>
  </si>
  <si>
    <t>1,25м*2,5м*1,5мм</t>
  </si>
  <si>
    <t>Лист г/к 1250*2500*1,5</t>
  </si>
  <si>
    <t>1м*2м*1,8мм</t>
  </si>
  <si>
    <t>Лист г/к 1000*2000*1,8</t>
  </si>
  <si>
    <t>1м*2м*2,0мм</t>
  </si>
  <si>
    <t>Лист г/к 1000*2000*2,0</t>
  </si>
  <si>
    <t>1м*2м*2,8мм</t>
  </si>
  <si>
    <t>Лист г/к 1000*2000*2,8</t>
  </si>
  <si>
    <t>1м*2м*3,0мм</t>
  </si>
  <si>
    <t>Лист г/к 1000*2000*3,0</t>
  </si>
  <si>
    <t>1,25*2,5*1,8мм</t>
  </si>
  <si>
    <t>Лист г/к 1250*2500*1,8</t>
  </si>
  <si>
    <t>1,25*2,5*2мм</t>
  </si>
  <si>
    <t>Лист г/к 1250*2500*2,0</t>
  </si>
  <si>
    <t>1,25*2,5*3мм</t>
  </si>
  <si>
    <t>Лист г/к 1250*2500*3,0</t>
  </si>
  <si>
    <t>Труба профильная 80х80х2,0 (6м.п.) ГОСТ</t>
  </si>
  <si>
    <t>Труба профильная 30х30х2,0 (6м.п.) ГОСТ</t>
  </si>
  <si>
    <t>Труба профильная 30х20х1,5 (6м.п.) ГОСТ</t>
  </si>
  <si>
    <t>Труба профильная 40х40х1,5 (6м.п.) ГОСТ</t>
  </si>
  <si>
    <t>Труба профильная 30х30х1,5 (6м.п.) ГОСТ</t>
  </si>
  <si>
    <t>Труба профильная 40х40х1,8 (6м.п.) ГОСТ</t>
  </si>
  <si>
    <t>Труба профильная 60х60х3,0 (6м.п.) ГОСТ</t>
  </si>
  <si>
    <t>18.04.2024г.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</si>
</sst>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u val="single"/>
      <sz val="20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34" applyFill="1">
      <alignment/>
      <protection/>
    </xf>
    <xf numFmtId="0" fontId="0" fillId="0" borderId="0" xfId="34" applyFont="1" applyFill="1" applyAlignment="1">
      <alignment horizontal="right"/>
      <protection/>
    </xf>
    <xf numFmtId="0" fontId="3" fillId="33" borderId="0" xfId="34" applyFont="1" applyFill="1" applyAlignment="1">
      <alignment horizontal="right"/>
      <protection/>
    </xf>
    <xf numFmtId="1" fontId="0" fillId="0" borderId="0" xfId="34" applyNumberFormat="1" applyFill="1">
      <alignment/>
      <protection/>
    </xf>
    <xf numFmtId="0" fontId="0" fillId="0" borderId="0" xfId="34">
      <alignment/>
      <protection/>
    </xf>
    <xf numFmtId="0" fontId="0" fillId="0" borderId="0" xfId="34" applyFill="1" applyAlignment="1">
      <alignment horizontal="center" vertical="center"/>
      <protection/>
    </xf>
    <xf numFmtId="1" fontId="0" fillId="0" borderId="0" xfId="34" applyNumberFormat="1" applyFill="1" applyAlignment="1">
      <alignment horizontal="center" vertical="center"/>
      <protection/>
    </xf>
    <xf numFmtId="0" fontId="4" fillId="0" borderId="0" xfId="34" applyFont="1" applyFill="1" applyBorder="1" applyAlignment="1">
      <alignment vertical="top" wrapText="1"/>
      <protection/>
    </xf>
    <xf numFmtId="0" fontId="7" fillId="0" borderId="0" xfId="34" applyFont="1" applyFill="1" applyBorder="1" applyAlignment="1">
      <alignment horizontal="center" vertical="top" wrapText="1"/>
      <protection/>
    </xf>
    <xf numFmtId="0" fontId="2" fillId="0" borderId="10" xfId="34" applyFont="1" applyFill="1" applyBorder="1" applyAlignment="1">
      <alignment horizontal="right" vertical="center" wrapText="1"/>
      <protection/>
    </xf>
    <xf numFmtId="0" fontId="0" fillId="0" borderId="10" xfId="34" applyFont="1" applyFill="1" applyBorder="1" applyAlignment="1">
      <alignment horizontal="right" vertical="center"/>
      <protection/>
    </xf>
    <xf numFmtId="0" fontId="3" fillId="33" borderId="10" xfId="34" applyFont="1" applyFill="1" applyBorder="1" applyAlignment="1">
      <alignment horizontal="right" vertical="center" wrapText="1"/>
      <protection/>
    </xf>
    <xf numFmtId="2" fontId="0" fillId="34" borderId="10" xfId="34" applyNumberFormat="1" applyFont="1" applyFill="1" applyBorder="1" applyAlignment="1">
      <alignment horizontal="right"/>
      <protection/>
    </xf>
    <xf numFmtId="0" fontId="0" fillId="34" borderId="10" xfId="34" applyFont="1" applyFill="1" applyBorder="1" applyAlignment="1">
      <alignment horizontal="right"/>
      <protection/>
    </xf>
    <xf numFmtId="2" fontId="3" fillId="34" borderId="10" xfId="34" applyNumberFormat="1" applyFont="1" applyFill="1" applyBorder="1" applyAlignment="1">
      <alignment horizontal="right"/>
      <protection/>
    </xf>
    <xf numFmtId="0" fontId="0" fillId="34" borderId="0" xfId="34" applyFill="1">
      <alignment/>
      <protection/>
    </xf>
    <xf numFmtId="1" fontId="0" fillId="34" borderId="0" xfId="34" applyNumberFormat="1" applyFill="1">
      <alignment/>
      <protection/>
    </xf>
    <xf numFmtId="0" fontId="2" fillId="34" borderId="10" xfId="34" applyFont="1" applyFill="1" applyBorder="1" applyAlignment="1">
      <alignment horizontal="center"/>
      <protection/>
    </xf>
    <xf numFmtId="0" fontId="2" fillId="34" borderId="11" xfId="34" applyFont="1" applyFill="1" applyBorder="1" applyAlignment="1">
      <alignment horizontal="center"/>
      <protection/>
    </xf>
    <xf numFmtId="2" fontId="0" fillId="34" borderId="11" xfId="34" applyNumberFormat="1" applyFont="1" applyFill="1" applyBorder="1" applyAlignment="1">
      <alignment horizontal="right"/>
      <protection/>
    </xf>
    <xf numFmtId="0" fontId="0" fillId="34" borderId="10" xfId="33" applyFont="1" applyFill="1" applyBorder="1" applyAlignment="1">
      <alignment horizontal="right"/>
      <protection/>
    </xf>
    <xf numFmtId="49" fontId="0" fillId="34" borderId="10" xfId="33" applyNumberFormat="1" applyFont="1" applyFill="1" applyBorder="1" applyAlignment="1">
      <alignment horizontal="right"/>
      <protection/>
    </xf>
    <xf numFmtId="2" fontId="2" fillId="34" borderId="10" xfId="34" applyNumberFormat="1" applyFont="1" applyFill="1" applyBorder="1" applyAlignment="1">
      <alignment horizontal="center" vertical="center"/>
      <protection/>
    </xf>
    <xf numFmtId="0" fontId="0" fillId="0" borderId="10" xfId="34" applyFont="1" applyFill="1" applyBorder="1" applyAlignment="1">
      <alignment horizontal="right"/>
      <protection/>
    </xf>
    <xf numFmtId="2" fontId="3" fillId="33" borderId="10" xfId="34" applyNumberFormat="1" applyFont="1" applyFill="1" applyBorder="1" applyAlignment="1">
      <alignment horizontal="right"/>
      <protection/>
    </xf>
    <xf numFmtId="14" fontId="2" fillId="35" borderId="0" xfId="34" applyNumberFormat="1" applyFont="1" applyFill="1" applyBorder="1" applyAlignment="1" applyProtection="1">
      <alignment horizontal="center" wrapText="1"/>
      <protection hidden="1" locked="0"/>
    </xf>
    <xf numFmtId="164" fontId="8" fillId="36" borderId="0" xfId="34" applyNumberFormat="1" applyFont="1" applyFill="1" applyBorder="1" applyAlignment="1" applyProtection="1">
      <alignment horizontal="center" vertical="top" wrapText="1"/>
      <protection hidden="1" locked="0"/>
    </xf>
    <xf numFmtId="0" fontId="11" fillId="35" borderId="10" xfId="34" applyFont="1" applyFill="1" applyBorder="1" applyAlignment="1">
      <alignment horizontal="center"/>
      <protection/>
    </xf>
    <xf numFmtId="0" fontId="11" fillId="35" borderId="10" xfId="34" applyFont="1" applyFill="1" applyBorder="1">
      <alignment/>
      <protection/>
    </xf>
    <xf numFmtId="0" fontId="2" fillId="35" borderId="10" xfId="34" applyFont="1" applyFill="1" applyBorder="1" applyAlignment="1">
      <alignment horizontal="center" vertical="center" wrapText="1"/>
      <protection/>
    </xf>
    <xf numFmtId="2" fontId="2" fillId="35" borderId="10" xfId="34" applyNumberFormat="1" applyFont="1" applyFill="1" applyBorder="1" applyAlignment="1">
      <alignment horizontal="center" vertical="center" wrapText="1"/>
      <protection/>
    </xf>
    <xf numFmtId="1" fontId="2" fillId="35" borderId="10" xfId="34" applyNumberFormat="1" applyFont="1" applyFill="1" applyBorder="1" applyAlignment="1" applyProtection="1">
      <alignment horizontal="right"/>
      <protection hidden="1" locked="0"/>
    </xf>
    <xf numFmtId="2" fontId="0" fillId="35" borderId="10" xfId="34" applyNumberFormat="1" applyFont="1" applyFill="1" applyBorder="1" applyAlignment="1">
      <alignment horizontal="right"/>
      <protection/>
    </xf>
    <xf numFmtId="0" fontId="0" fillId="35" borderId="10" xfId="34" applyFont="1" applyFill="1" applyBorder="1" applyAlignment="1">
      <alignment horizontal="right"/>
      <protection/>
    </xf>
    <xf numFmtId="2" fontId="3" fillId="35" borderId="10" xfId="34" applyNumberFormat="1" applyFont="1" applyFill="1" applyBorder="1" applyAlignment="1">
      <alignment horizontal="right"/>
      <protection/>
    </xf>
    <xf numFmtId="0" fontId="0" fillId="35" borderId="0" xfId="34" applyFill="1">
      <alignment/>
      <protection/>
    </xf>
    <xf numFmtId="1" fontId="0" fillId="35" borderId="0" xfId="34" applyNumberFormat="1" applyFill="1">
      <alignment/>
      <protection/>
    </xf>
    <xf numFmtId="0" fontId="2" fillId="35" borderId="10" xfId="34" applyFont="1" applyFill="1" applyBorder="1" applyAlignment="1">
      <alignment horizontal="center"/>
      <protection/>
    </xf>
    <xf numFmtId="2" fontId="2" fillId="35" borderId="10" xfId="34" applyNumberFormat="1" applyFont="1" applyFill="1" applyBorder="1" applyAlignment="1">
      <alignment horizontal="center"/>
      <protection/>
    </xf>
    <xf numFmtId="2" fontId="0" fillId="37" borderId="10" xfId="34" applyNumberFormat="1" applyFont="1" applyFill="1" applyBorder="1" applyAlignment="1">
      <alignment horizontal="right"/>
      <protection/>
    </xf>
    <xf numFmtId="0" fontId="0" fillId="37" borderId="10" xfId="34" applyFont="1" applyFill="1" applyBorder="1" applyAlignment="1">
      <alignment horizontal="right"/>
      <protection/>
    </xf>
    <xf numFmtId="2" fontId="3" fillId="37" borderId="10" xfId="34" applyNumberFormat="1" applyFont="1" applyFill="1" applyBorder="1" applyAlignment="1">
      <alignment horizontal="right"/>
      <protection/>
    </xf>
    <xf numFmtId="0" fontId="0" fillId="37" borderId="0" xfId="34" applyFill="1">
      <alignment/>
      <protection/>
    </xf>
    <xf numFmtId="1" fontId="0" fillId="37" borderId="0" xfId="34" applyNumberFormat="1" applyFill="1">
      <alignment/>
      <protection/>
    </xf>
    <xf numFmtId="0" fontId="7" fillId="36" borderId="0" xfId="34" applyFont="1" applyFill="1" applyBorder="1" applyAlignment="1">
      <alignment horizontal="center" vertical="top" wrapText="1"/>
      <protection/>
    </xf>
    <xf numFmtId="2" fontId="7" fillId="36" borderId="0" xfId="34" applyNumberFormat="1" applyFont="1" applyFill="1" applyBorder="1" applyAlignment="1">
      <alignment horizontal="center" vertical="top" wrapText="1"/>
      <protection/>
    </xf>
    <xf numFmtId="0" fontId="9" fillId="36" borderId="10" xfId="34" applyFont="1" applyFill="1" applyBorder="1" applyAlignment="1">
      <alignment horizontal="center" vertical="center"/>
      <protection/>
    </xf>
    <xf numFmtId="0" fontId="10" fillId="36" borderId="10" xfId="34" applyFont="1" applyFill="1" applyBorder="1" applyAlignment="1">
      <alignment horizontal="center" vertical="center" wrapText="1"/>
      <protection/>
    </xf>
    <xf numFmtId="0" fontId="10" fillId="35" borderId="10" xfId="34" applyFont="1" applyFill="1" applyBorder="1" applyAlignment="1">
      <alignment horizontal="center" vertical="center" wrapText="1"/>
      <protection/>
    </xf>
    <xf numFmtId="0" fontId="10" fillId="35" borderId="10" xfId="34" applyFont="1" applyFill="1" applyBorder="1" applyAlignment="1">
      <alignment horizontal="center" vertical="center"/>
      <protection/>
    </xf>
    <xf numFmtId="1" fontId="2" fillId="35" borderId="12" xfId="34" applyNumberFormat="1" applyFont="1" applyFill="1" applyBorder="1" applyAlignment="1" applyProtection="1">
      <alignment horizontal="right"/>
      <protection hidden="1" locked="0"/>
    </xf>
    <xf numFmtId="0" fontId="2" fillId="35" borderId="10" xfId="34" applyFont="1" applyFill="1" applyBorder="1">
      <alignment/>
      <protection/>
    </xf>
    <xf numFmtId="165" fontId="2" fillId="35" borderId="10" xfId="34" applyNumberFormat="1" applyFont="1" applyFill="1" applyBorder="1" applyAlignment="1">
      <alignment horizontal="center"/>
      <protection/>
    </xf>
    <xf numFmtId="0" fontId="2" fillId="35" borderId="10" xfId="34" applyFont="1" applyFill="1" applyBorder="1" applyAlignment="1">
      <alignment horizontal="left"/>
      <protection/>
    </xf>
    <xf numFmtId="0" fontId="10" fillId="35" borderId="10" xfId="34" applyFont="1" applyFill="1" applyBorder="1" applyAlignment="1">
      <alignment horizontal="center"/>
      <protection/>
    </xf>
    <xf numFmtId="2" fontId="2" fillId="35" borderId="10" xfId="34" applyNumberFormat="1" applyFont="1" applyFill="1" applyBorder="1" applyAlignment="1">
      <alignment horizontal="center" vertical="center"/>
      <protection/>
    </xf>
    <xf numFmtId="1" fontId="2" fillId="35" borderId="10" xfId="34" applyNumberFormat="1" applyFont="1" applyFill="1" applyBorder="1" applyAlignment="1" applyProtection="1">
      <alignment horizontal="right" vertical="center"/>
      <protection hidden="1" locked="0"/>
    </xf>
    <xf numFmtId="0" fontId="0" fillId="36" borderId="0" xfId="34" applyFill="1" applyAlignment="1">
      <alignment horizontal="center"/>
      <protection/>
    </xf>
    <xf numFmtId="0" fontId="0" fillId="36" borderId="0" xfId="34" applyFill="1">
      <alignment/>
      <protection/>
    </xf>
    <xf numFmtId="2" fontId="0" fillId="36" borderId="0" xfId="34" applyNumberFormat="1" applyFill="1" applyAlignment="1">
      <alignment horizontal="center"/>
      <protection/>
    </xf>
    <xf numFmtId="0" fontId="10" fillId="0" borderId="10" xfId="34" applyFont="1" applyFill="1" applyBorder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center" vertical="top" wrapText="1"/>
      <protection/>
    </xf>
    <xf numFmtId="0" fontId="6" fillId="36" borderId="0" xfId="34" applyFont="1" applyFill="1" applyBorder="1" applyAlignment="1">
      <alignment horizontal="center" vertical="top" wrapText="1"/>
      <protection/>
    </xf>
    <xf numFmtId="0" fontId="2" fillId="35" borderId="0" xfId="34" applyFont="1" applyFill="1" applyBorder="1" applyAlignment="1">
      <alignment horizontal="left" wrapText="1"/>
      <protection/>
    </xf>
    <xf numFmtId="2" fontId="2" fillId="34" borderId="10" xfId="34" applyNumberFormat="1" applyFont="1" applyFill="1" applyBorder="1" applyAlignment="1">
      <alignment horizontal="center"/>
      <protection/>
    </xf>
    <xf numFmtId="0" fontId="2" fillId="34" borderId="10" xfId="34" applyFont="1" applyFill="1" applyBorder="1" applyAlignment="1">
      <alignment horizontal="center"/>
      <protection/>
    </xf>
    <xf numFmtId="2" fontId="2" fillId="34" borderId="10" xfId="34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view="pageBreakPreview" zoomScaleSheetLayoutView="100" zoomScalePageLayoutView="0" workbookViewId="0" topLeftCell="A1">
      <selection activeCell="F5" sqref="F1:G65536"/>
    </sheetView>
  </sheetViews>
  <sheetFormatPr defaultColWidth="11.57421875" defaultRowHeight="12.75"/>
  <cols>
    <col min="1" max="1" width="15.140625" style="58" customWidth="1"/>
    <col min="2" max="2" width="52.8515625" style="59" customWidth="1"/>
    <col min="3" max="3" width="10.421875" style="58" customWidth="1"/>
    <col min="4" max="4" width="10.7109375" style="58" customWidth="1"/>
    <col min="5" max="5" width="13.421875" style="60" customWidth="1"/>
    <col min="6" max="7" width="0" style="2" hidden="1" customWidth="1"/>
    <col min="8" max="8" width="0" style="3" hidden="1" customWidth="1"/>
    <col min="9" max="9" width="0" style="2" hidden="1" customWidth="1"/>
    <col min="10" max="10" width="0.13671875" style="1" customWidth="1"/>
    <col min="11" max="11" width="11.57421875" style="4" customWidth="1"/>
    <col min="12" max="244" width="11.57421875" style="1" customWidth="1"/>
    <col min="245" max="16384" width="11.57421875" style="5" customWidth="1"/>
  </cols>
  <sheetData>
    <row r="1" spans="1:11" s="6" customFormat="1" ht="28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K1" s="7"/>
    </row>
    <row r="2" spans="1:11" s="6" customFormat="1" ht="12.75" customHeight="1" hidden="1">
      <c r="A2" s="62"/>
      <c r="B2" s="62"/>
      <c r="C2" s="62"/>
      <c r="D2" s="62"/>
      <c r="E2" s="62"/>
      <c r="F2" s="62"/>
      <c r="G2" s="62"/>
      <c r="H2" s="62"/>
      <c r="I2" s="62"/>
      <c r="K2" s="7"/>
    </row>
    <row r="3" spans="1:11" s="6" customFormat="1" ht="20.25" customHeight="1">
      <c r="A3" s="63" t="s">
        <v>1</v>
      </c>
      <c r="B3" s="63"/>
      <c r="C3" s="63"/>
      <c r="D3" s="63"/>
      <c r="E3" s="63"/>
      <c r="F3" s="8"/>
      <c r="G3" s="8"/>
      <c r="H3" s="8"/>
      <c r="I3" s="8"/>
      <c r="K3" s="7"/>
    </row>
    <row r="4" spans="1:11" s="6" customFormat="1" ht="21" customHeight="1">
      <c r="A4" s="63" t="s">
        <v>2</v>
      </c>
      <c r="B4" s="63"/>
      <c r="C4" s="63"/>
      <c r="D4" s="63"/>
      <c r="E4" s="63"/>
      <c r="F4" s="8"/>
      <c r="G4" s="8"/>
      <c r="H4" s="8"/>
      <c r="I4" s="8"/>
      <c r="K4" s="7"/>
    </row>
    <row r="5" spans="1:11" s="6" customFormat="1" ht="15" customHeight="1">
      <c r="A5" s="64" t="s">
        <v>3</v>
      </c>
      <c r="B5" s="64"/>
      <c r="C5" s="45"/>
      <c r="D5" s="45"/>
      <c r="E5" s="46"/>
      <c r="F5" s="9"/>
      <c r="G5" s="9"/>
      <c r="H5" s="9"/>
      <c r="I5" s="9"/>
      <c r="K5" s="7"/>
    </row>
    <row r="6" spans="1:11" s="6" customFormat="1" ht="16.5" customHeight="1">
      <c r="A6" s="64" t="s">
        <v>4</v>
      </c>
      <c r="B6" s="64"/>
      <c r="C6" s="45"/>
      <c r="D6" s="45"/>
      <c r="E6" s="26" t="s">
        <v>242</v>
      </c>
      <c r="F6" s="9"/>
      <c r="G6" s="9"/>
      <c r="H6" s="9"/>
      <c r="I6" s="9"/>
      <c r="K6" s="7"/>
    </row>
    <row r="7" spans="1:11" s="6" customFormat="1" ht="14.25" customHeight="1">
      <c r="A7" s="45"/>
      <c r="B7" s="45"/>
      <c r="C7" s="45"/>
      <c r="D7" s="45"/>
      <c r="E7" s="27">
        <v>0.4375</v>
      </c>
      <c r="F7" s="9"/>
      <c r="G7" s="9"/>
      <c r="H7" s="9"/>
      <c r="I7" s="9"/>
      <c r="K7" s="7"/>
    </row>
    <row r="8" spans="1:11" s="6" customFormat="1" ht="33.75" customHeight="1">
      <c r="A8" s="47" t="s">
        <v>5</v>
      </c>
      <c r="B8" s="47" t="s">
        <v>6</v>
      </c>
      <c r="C8" s="48" t="s">
        <v>7</v>
      </c>
      <c r="D8" s="48" t="s">
        <v>8</v>
      </c>
      <c r="E8" s="49" t="s">
        <v>9</v>
      </c>
      <c r="F8" s="10" t="s">
        <v>10</v>
      </c>
      <c r="G8" s="11"/>
      <c r="H8" s="12" t="s">
        <v>11</v>
      </c>
      <c r="I8" s="10" t="s">
        <v>10</v>
      </c>
      <c r="K8" s="7"/>
    </row>
    <row r="9" spans="1:11" s="6" customFormat="1" ht="15.75" customHeight="1">
      <c r="A9" s="47"/>
      <c r="B9" s="47" t="s">
        <v>12</v>
      </c>
      <c r="C9" s="61"/>
      <c r="D9" s="61"/>
      <c r="E9" s="61"/>
      <c r="F9" s="61"/>
      <c r="G9" s="61"/>
      <c r="H9" s="61"/>
      <c r="I9" s="61"/>
      <c r="K9" s="7"/>
    </row>
    <row r="10" spans="1:11" s="16" customFormat="1" ht="13.5" customHeight="1">
      <c r="A10" s="28" t="s">
        <v>13</v>
      </c>
      <c r="B10" s="29" t="s">
        <v>14</v>
      </c>
      <c r="C10" s="30">
        <v>621.12</v>
      </c>
      <c r="D10" s="30">
        <v>1.61</v>
      </c>
      <c r="E10" s="32">
        <v>28.325000000000003</v>
      </c>
      <c r="F10" s="13">
        <f>E10*6</f>
        <v>169.95000000000002</v>
      </c>
      <c r="G10" s="14"/>
      <c r="H10" s="15">
        <v>19</v>
      </c>
      <c r="I10" s="13">
        <f>H10*6</f>
        <v>114</v>
      </c>
      <c r="K10" s="17"/>
    </row>
    <row r="11" spans="1:11" s="16" customFormat="1" ht="13.5" customHeight="1">
      <c r="A11" s="28" t="s">
        <v>15</v>
      </c>
      <c r="B11" s="29" t="s">
        <v>16</v>
      </c>
      <c r="C11" s="30">
        <v>505.05</v>
      </c>
      <c r="D11" s="31">
        <v>1.98</v>
      </c>
      <c r="E11" s="32">
        <v>35.123000000000005</v>
      </c>
      <c r="F11" s="13">
        <f>E11*6</f>
        <v>210.73800000000003</v>
      </c>
      <c r="G11" s="14"/>
      <c r="H11" s="15"/>
      <c r="I11" s="13"/>
      <c r="K11" s="17"/>
    </row>
    <row r="12" spans="1:11" s="36" customFormat="1" ht="13.5" customHeight="1">
      <c r="A12" s="28" t="s">
        <v>17</v>
      </c>
      <c r="B12" s="29" t="s">
        <v>18</v>
      </c>
      <c r="C12" s="30">
        <v>416.67</v>
      </c>
      <c r="D12" s="31">
        <v>2.4</v>
      </c>
      <c r="E12" s="32">
        <v>36.25600000000001</v>
      </c>
      <c r="F12" s="33">
        <f>E12*6</f>
        <v>217.53600000000006</v>
      </c>
      <c r="G12" s="34"/>
      <c r="H12" s="35">
        <v>22.5</v>
      </c>
      <c r="I12" s="33">
        <f>H12*6</f>
        <v>135</v>
      </c>
      <c r="K12" s="37"/>
    </row>
    <row r="13" spans="1:11" s="36" customFormat="1" ht="13.5" customHeight="1">
      <c r="A13" s="28" t="s">
        <v>19</v>
      </c>
      <c r="B13" s="29" t="s">
        <v>20</v>
      </c>
      <c r="C13" s="30">
        <v>378.79</v>
      </c>
      <c r="D13" s="30">
        <v>2.64</v>
      </c>
      <c r="E13" s="32">
        <v>52.11800000000001</v>
      </c>
      <c r="F13" s="33">
        <f>E13*6</f>
        <v>312.7080000000001</v>
      </c>
      <c r="G13" s="34"/>
      <c r="H13" s="35">
        <v>23</v>
      </c>
      <c r="I13" s="33">
        <f>H13*6</f>
        <v>138</v>
      </c>
      <c r="K13" s="37"/>
    </row>
    <row r="14" spans="1:11" s="36" customFormat="1" ht="13.5" customHeight="1">
      <c r="A14" s="28" t="s">
        <v>21</v>
      </c>
      <c r="B14" s="29" t="s">
        <v>22</v>
      </c>
      <c r="C14" s="30">
        <v>322.58</v>
      </c>
      <c r="D14" s="31">
        <v>3.1</v>
      </c>
      <c r="E14" s="32">
        <v>54.384</v>
      </c>
      <c r="F14" s="33">
        <f>E14*6</f>
        <v>326.304</v>
      </c>
      <c r="G14" s="34"/>
      <c r="H14" s="35"/>
      <c r="I14" s="33"/>
      <c r="K14" s="37"/>
    </row>
    <row r="15" spans="1:11" s="36" customFormat="1" ht="13.5" customHeight="1">
      <c r="A15" s="28" t="s">
        <v>23</v>
      </c>
      <c r="B15" s="29" t="s">
        <v>24</v>
      </c>
      <c r="C15" s="30">
        <v>263.85</v>
      </c>
      <c r="D15" s="30">
        <v>3.79</v>
      </c>
      <c r="E15" s="32">
        <v>66.84700000000001</v>
      </c>
      <c r="F15" s="33">
        <f>E15*6</f>
        <v>401.08200000000005</v>
      </c>
      <c r="G15" s="34"/>
      <c r="H15" s="35">
        <v>31.5</v>
      </c>
      <c r="I15" s="33">
        <f>H15*6</f>
        <v>189</v>
      </c>
      <c r="K15" s="37"/>
    </row>
    <row r="16" spans="1:11" s="36" customFormat="1" ht="13.5" customHeight="1">
      <c r="A16" s="28" t="s">
        <v>25</v>
      </c>
      <c r="B16" s="29" t="s">
        <v>26</v>
      </c>
      <c r="C16" s="30">
        <v>224.72</v>
      </c>
      <c r="D16" s="30">
        <v>4.45</v>
      </c>
      <c r="E16" s="32">
        <v>72.51200000000001</v>
      </c>
      <c r="F16" s="33">
        <f>E16*6</f>
        <v>435.0720000000001</v>
      </c>
      <c r="G16" s="34"/>
      <c r="H16" s="35">
        <v>35</v>
      </c>
      <c r="I16" s="33">
        <f>H16*6</f>
        <v>210</v>
      </c>
      <c r="K16" s="37"/>
    </row>
    <row r="17" spans="1:11" s="36" customFormat="1" ht="13.5" customHeight="1">
      <c r="A17" s="28" t="s">
        <v>27</v>
      </c>
      <c r="B17" s="29" t="s">
        <v>28</v>
      </c>
      <c r="C17" s="30">
        <v>322.58</v>
      </c>
      <c r="D17" s="31">
        <v>3.1</v>
      </c>
      <c r="E17" s="32">
        <v>56.650000000000006</v>
      </c>
      <c r="F17" s="33">
        <f>E17*6</f>
        <v>339.90000000000003</v>
      </c>
      <c r="G17" s="34"/>
      <c r="H17" s="35"/>
      <c r="I17" s="33"/>
      <c r="K17" s="37"/>
    </row>
    <row r="18" spans="1:11" s="36" customFormat="1" ht="13.5" customHeight="1">
      <c r="A18" s="28" t="s">
        <v>29</v>
      </c>
      <c r="B18" s="29" t="s">
        <v>30</v>
      </c>
      <c r="C18" s="30">
        <v>263.85</v>
      </c>
      <c r="D18" s="30">
        <v>3.79</v>
      </c>
      <c r="E18" s="32">
        <v>65.71400000000001</v>
      </c>
      <c r="F18" s="33">
        <f>E18*6</f>
        <v>394.2840000000001</v>
      </c>
      <c r="G18" s="34"/>
      <c r="H18" s="35"/>
      <c r="I18" s="33"/>
      <c r="K18" s="37"/>
    </row>
    <row r="19" spans="1:11" s="36" customFormat="1" ht="13.5" customHeight="1">
      <c r="A19" s="28" t="s">
        <v>31</v>
      </c>
      <c r="B19" s="29" t="s">
        <v>32</v>
      </c>
      <c r="C19" s="38">
        <v>236.96</v>
      </c>
      <c r="D19" s="39">
        <v>4.22</v>
      </c>
      <c r="E19" s="32">
        <v>79.31000000000002</v>
      </c>
      <c r="F19" s="33">
        <f>E19*6</f>
        <v>475.8600000000001</v>
      </c>
      <c r="G19" s="34"/>
      <c r="H19" s="35"/>
      <c r="I19" s="33"/>
      <c r="K19" s="37"/>
    </row>
    <row r="20" spans="1:11" s="36" customFormat="1" ht="13.5" customHeight="1">
      <c r="A20" s="28" t="s">
        <v>33</v>
      </c>
      <c r="B20" s="29" t="s">
        <v>34</v>
      </c>
      <c r="C20" s="38">
        <v>192.678227360308</v>
      </c>
      <c r="D20" s="39">
        <v>5.19</v>
      </c>
      <c r="E20" s="32">
        <v>92.90600000000002</v>
      </c>
      <c r="F20" s="33">
        <f>E20*6</f>
        <v>557.4360000000001</v>
      </c>
      <c r="G20" s="34"/>
      <c r="H20" s="35">
        <v>43.5</v>
      </c>
      <c r="I20" s="33">
        <f>H20*6</f>
        <v>261</v>
      </c>
      <c r="K20" s="37"/>
    </row>
    <row r="21" spans="1:11" s="36" customFormat="1" ht="13.5" customHeight="1">
      <c r="A21" s="28" t="s">
        <v>35</v>
      </c>
      <c r="B21" s="29" t="s">
        <v>36</v>
      </c>
      <c r="C21" s="38">
        <v>163.132137030995</v>
      </c>
      <c r="D21" s="39">
        <v>6.13</v>
      </c>
      <c r="E21" s="32">
        <v>100.837</v>
      </c>
      <c r="F21" s="33">
        <f>E21*6</f>
        <v>605.022</v>
      </c>
      <c r="G21" s="34"/>
      <c r="H21" s="35">
        <v>47</v>
      </c>
      <c r="I21" s="33">
        <f>H21*6</f>
        <v>282</v>
      </c>
      <c r="K21" s="37"/>
    </row>
    <row r="22" spans="1:11" s="36" customFormat="1" ht="13.5" customHeight="1">
      <c r="A22" s="28" t="s">
        <v>37</v>
      </c>
      <c r="B22" s="29" t="s">
        <v>38</v>
      </c>
      <c r="C22" s="38">
        <v>148.81</v>
      </c>
      <c r="D22" s="39">
        <v>6.72</v>
      </c>
      <c r="E22" s="32">
        <v>103.10300000000001</v>
      </c>
      <c r="F22" s="33">
        <f>E22*6</f>
        <v>618.618</v>
      </c>
      <c r="G22" s="34"/>
      <c r="H22" s="35">
        <v>50</v>
      </c>
      <c r="I22" s="33">
        <f>H22*6</f>
        <v>300</v>
      </c>
      <c r="K22" s="37"/>
    </row>
    <row r="23" spans="1:11" s="36" customFormat="1" ht="13.5" customHeight="1">
      <c r="A23" s="28" t="s">
        <v>39</v>
      </c>
      <c r="B23" s="29" t="s">
        <v>40</v>
      </c>
      <c r="C23" s="38">
        <v>186.91</v>
      </c>
      <c r="D23" s="39">
        <v>5.35</v>
      </c>
      <c r="E23" s="32">
        <v>100.837</v>
      </c>
      <c r="F23" s="33">
        <f>E23*6</f>
        <v>605.022</v>
      </c>
      <c r="G23" s="34"/>
      <c r="H23" s="35"/>
      <c r="I23" s="33"/>
      <c r="K23" s="37"/>
    </row>
    <row r="24" spans="1:11" s="36" customFormat="1" ht="13.5" customHeight="1">
      <c r="A24" s="28" t="s">
        <v>41</v>
      </c>
      <c r="B24" s="29" t="s">
        <v>42</v>
      </c>
      <c r="C24" s="38">
        <v>151.51</v>
      </c>
      <c r="D24" s="39">
        <v>6.6</v>
      </c>
      <c r="E24" s="32">
        <v>108.768</v>
      </c>
      <c r="F24" s="33">
        <f>E24*6</f>
        <v>652.608</v>
      </c>
      <c r="G24" s="34"/>
      <c r="H24" s="35">
        <v>55</v>
      </c>
      <c r="I24" s="33">
        <f>H24*6</f>
        <v>330</v>
      </c>
      <c r="K24" s="37"/>
    </row>
    <row r="25" spans="1:11" s="36" customFormat="1" ht="13.5" customHeight="1">
      <c r="A25" s="28" t="s">
        <v>41</v>
      </c>
      <c r="B25" s="29" t="s">
        <v>43</v>
      </c>
      <c r="C25" s="38">
        <v>151.51</v>
      </c>
      <c r="D25" s="39">
        <v>6.6</v>
      </c>
      <c r="E25" s="32">
        <v>111.034</v>
      </c>
      <c r="F25" s="33"/>
      <c r="G25" s="34"/>
      <c r="H25" s="35"/>
      <c r="I25" s="33"/>
      <c r="K25" s="37"/>
    </row>
    <row r="26" spans="1:11" s="36" customFormat="1" ht="13.5" customHeight="1">
      <c r="A26" s="28" t="s">
        <v>44</v>
      </c>
      <c r="B26" s="29" t="s">
        <v>45</v>
      </c>
      <c r="C26" s="38">
        <v>127.88</v>
      </c>
      <c r="D26" s="39">
        <v>7.82</v>
      </c>
      <c r="E26" s="32">
        <v>129.162</v>
      </c>
      <c r="F26" s="33">
        <f>E26*6</f>
        <v>774.972</v>
      </c>
      <c r="G26" s="34"/>
      <c r="H26" s="35">
        <v>60</v>
      </c>
      <c r="I26" s="33">
        <f>H26*6</f>
        <v>360</v>
      </c>
      <c r="K26" s="37"/>
    </row>
    <row r="27" spans="1:11" s="36" customFormat="1" ht="13.5" customHeight="1">
      <c r="A27" s="28" t="s">
        <v>46</v>
      </c>
      <c r="B27" s="29" t="s">
        <v>47</v>
      </c>
      <c r="C27" s="38">
        <v>115.75</v>
      </c>
      <c r="D27" s="39">
        <v>8.64</v>
      </c>
      <c r="E27" s="32">
        <v>133.69400000000002</v>
      </c>
      <c r="F27" s="33">
        <f>E27*6</f>
        <v>802.1640000000001</v>
      </c>
      <c r="G27" s="34"/>
      <c r="H27" s="35"/>
      <c r="I27" s="33"/>
      <c r="K27" s="37"/>
    </row>
    <row r="28" spans="1:11" s="36" customFormat="1" ht="13.5" customHeight="1">
      <c r="A28" s="28" t="s">
        <v>48</v>
      </c>
      <c r="B28" s="29" t="s">
        <v>49</v>
      </c>
      <c r="C28" s="38">
        <v>212.86</v>
      </c>
      <c r="D28" s="39">
        <v>4.7</v>
      </c>
      <c r="E28" s="32">
        <v>96.305</v>
      </c>
      <c r="F28" s="33">
        <f>E28*6</f>
        <v>577.83</v>
      </c>
      <c r="G28" s="34"/>
      <c r="H28" s="35"/>
      <c r="I28" s="33"/>
      <c r="K28" s="37"/>
    </row>
    <row r="29" spans="1:11" s="36" customFormat="1" ht="13.5" customHeight="1">
      <c r="A29" s="28" t="s">
        <v>50</v>
      </c>
      <c r="B29" s="29" t="s">
        <v>51</v>
      </c>
      <c r="C29" s="38">
        <v>186.91</v>
      </c>
      <c r="D29" s="39">
        <v>5.35</v>
      </c>
      <c r="E29" s="32">
        <v>100.837</v>
      </c>
      <c r="F29" s="33">
        <f>E29*6</f>
        <v>605.022</v>
      </c>
      <c r="G29" s="34"/>
      <c r="H29" s="35"/>
      <c r="I29" s="33"/>
      <c r="K29" s="37"/>
    </row>
    <row r="30" spans="1:11" s="36" customFormat="1" ht="13.5" customHeight="1">
      <c r="A30" s="28" t="s">
        <v>52</v>
      </c>
      <c r="B30" s="29" t="s">
        <v>53</v>
      </c>
      <c r="C30" s="38">
        <v>151.51</v>
      </c>
      <c r="D30" s="39">
        <v>6.6</v>
      </c>
      <c r="E30" s="32">
        <v>115.56600000000002</v>
      </c>
      <c r="F30" s="33">
        <f>E30*6</f>
        <v>693.3960000000001</v>
      </c>
      <c r="G30" s="34"/>
      <c r="H30" s="35">
        <v>54</v>
      </c>
      <c r="I30" s="33">
        <f>H30*6</f>
        <v>324</v>
      </c>
      <c r="K30" s="37"/>
    </row>
    <row r="31" spans="1:11" s="36" customFormat="1" ht="13.5" customHeight="1">
      <c r="A31" s="28" t="s">
        <v>52</v>
      </c>
      <c r="B31" s="29" t="s">
        <v>237</v>
      </c>
      <c r="C31" s="38">
        <v>151.51</v>
      </c>
      <c r="D31" s="39">
        <v>6.6</v>
      </c>
      <c r="E31" s="32">
        <v>117.83200000000001</v>
      </c>
      <c r="F31" s="33">
        <f>E31*6</f>
        <v>706.9920000000001</v>
      </c>
      <c r="G31" s="34"/>
      <c r="H31" s="35"/>
      <c r="I31" s="33"/>
      <c r="K31" s="37"/>
    </row>
    <row r="32" spans="1:11" s="36" customFormat="1" ht="13.5" customHeight="1">
      <c r="A32" s="28" t="s">
        <v>54</v>
      </c>
      <c r="B32" s="29" t="s">
        <v>55</v>
      </c>
      <c r="C32" s="38">
        <v>127.877237851662</v>
      </c>
      <c r="D32" s="39">
        <v>7.82</v>
      </c>
      <c r="E32" s="32">
        <v>138.226</v>
      </c>
      <c r="F32" s="33">
        <f>E32*6</f>
        <v>829.356</v>
      </c>
      <c r="G32" s="34"/>
      <c r="H32" s="35">
        <v>60</v>
      </c>
      <c r="I32" s="33">
        <f>H32*6</f>
        <v>360</v>
      </c>
      <c r="K32" s="37"/>
    </row>
    <row r="33" spans="1:11" s="36" customFormat="1" ht="13.5" customHeight="1">
      <c r="A33" s="28" t="s">
        <v>56</v>
      </c>
      <c r="B33" s="29" t="s">
        <v>57</v>
      </c>
      <c r="C33" s="38">
        <v>115.75</v>
      </c>
      <c r="D33" s="39">
        <v>8.64</v>
      </c>
      <c r="E33" s="32">
        <v>133.69400000000002</v>
      </c>
      <c r="F33" s="33">
        <f>E33*6</f>
        <v>802.1640000000001</v>
      </c>
      <c r="G33" s="34"/>
      <c r="H33" s="35">
        <v>65</v>
      </c>
      <c r="I33" s="33">
        <f>H33*6</f>
        <v>390</v>
      </c>
      <c r="K33" s="37"/>
    </row>
    <row r="34" spans="1:11" s="36" customFormat="1" ht="13.5" customHeight="1">
      <c r="A34" s="28" t="s">
        <v>58</v>
      </c>
      <c r="B34" s="29" t="s">
        <v>239</v>
      </c>
      <c r="C34" s="39">
        <v>125</v>
      </c>
      <c r="D34" s="39">
        <v>8</v>
      </c>
      <c r="E34" s="32">
        <v>141.625</v>
      </c>
      <c r="F34" s="33">
        <f>E34*6</f>
        <v>849.75</v>
      </c>
      <c r="G34" s="34"/>
      <c r="H34" s="35">
        <v>66</v>
      </c>
      <c r="I34" s="33">
        <f>H34*6</f>
        <v>396</v>
      </c>
      <c r="K34" s="37"/>
    </row>
    <row r="35" spans="1:11" s="36" customFormat="1" ht="13.5" customHeight="1">
      <c r="A35" s="28" t="s">
        <v>59</v>
      </c>
      <c r="B35" s="29" t="s">
        <v>60</v>
      </c>
      <c r="C35" s="38">
        <v>105.263157894737</v>
      </c>
      <c r="D35" s="39">
        <v>9.5</v>
      </c>
      <c r="E35" s="32">
        <v>150.68900000000002</v>
      </c>
      <c r="F35" s="33">
        <f>E35*6</f>
        <v>904.1340000000001</v>
      </c>
      <c r="G35" s="34"/>
      <c r="H35" s="35">
        <v>72</v>
      </c>
      <c r="I35" s="33">
        <f>H35*6</f>
        <v>432</v>
      </c>
      <c r="K35" s="37"/>
    </row>
    <row r="36" spans="1:11" s="43" customFormat="1" ht="13.5" customHeight="1">
      <c r="A36" s="28" t="s">
        <v>61</v>
      </c>
      <c r="B36" s="29" t="s">
        <v>236</v>
      </c>
      <c r="C36" s="38">
        <v>95.42</v>
      </c>
      <c r="D36" s="39">
        <v>10.48</v>
      </c>
      <c r="E36" s="32">
        <v>163.15200000000002</v>
      </c>
      <c r="F36" s="40">
        <f>E36*6</f>
        <v>978.912</v>
      </c>
      <c r="G36" s="41"/>
      <c r="H36" s="42"/>
      <c r="I36" s="40"/>
      <c r="K36" s="44"/>
    </row>
    <row r="37" spans="1:11" s="43" customFormat="1" ht="13.5" customHeight="1">
      <c r="A37" s="28" t="s">
        <v>61</v>
      </c>
      <c r="B37" s="29" t="s">
        <v>62</v>
      </c>
      <c r="C37" s="38">
        <v>95.42</v>
      </c>
      <c r="D37" s="39">
        <v>10.48</v>
      </c>
      <c r="E37" s="32">
        <v>159.75300000000001</v>
      </c>
      <c r="F37" s="40">
        <f>E37*6</f>
        <v>958.518</v>
      </c>
      <c r="G37" s="41"/>
      <c r="H37" s="42"/>
      <c r="I37" s="40"/>
      <c r="K37" s="44"/>
    </row>
    <row r="38" spans="1:11" s="36" customFormat="1" ht="13.5" customHeight="1">
      <c r="A38" s="28" t="s">
        <v>63</v>
      </c>
      <c r="B38" s="29" t="s">
        <v>64</v>
      </c>
      <c r="C38" s="38">
        <v>222.71</v>
      </c>
      <c r="D38" s="39">
        <v>4.49</v>
      </c>
      <c r="E38" s="32">
        <v>101.97000000000001</v>
      </c>
      <c r="F38" s="33">
        <f>E38*6</f>
        <v>611.82</v>
      </c>
      <c r="G38" s="34"/>
      <c r="H38" s="35"/>
      <c r="I38" s="33"/>
      <c r="K38" s="37"/>
    </row>
    <row r="39" spans="1:11" s="36" customFormat="1" ht="13.5" customHeight="1">
      <c r="A39" s="28" t="s">
        <v>65</v>
      </c>
      <c r="B39" s="29" t="s">
        <v>66</v>
      </c>
      <c r="C39" s="38">
        <v>154.55</v>
      </c>
      <c r="D39" s="39">
        <v>6.47</v>
      </c>
      <c r="E39" s="32">
        <v>122.36400000000002</v>
      </c>
      <c r="F39" s="33">
        <f>E39*6</f>
        <v>734.1840000000001</v>
      </c>
      <c r="G39" s="34"/>
      <c r="H39" s="35"/>
      <c r="I39" s="33"/>
      <c r="K39" s="37"/>
    </row>
    <row r="40" spans="1:11" s="36" customFormat="1" ht="13.5" customHeight="1">
      <c r="A40" s="28" t="s">
        <v>67</v>
      </c>
      <c r="B40" s="29" t="s">
        <v>68</v>
      </c>
      <c r="C40" s="38">
        <v>125</v>
      </c>
      <c r="D40" s="39">
        <v>8</v>
      </c>
      <c r="E40" s="32">
        <v>134.82700000000003</v>
      </c>
      <c r="F40" s="33">
        <f>E40*6</f>
        <v>808.9620000000002</v>
      </c>
      <c r="G40" s="34"/>
      <c r="H40" s="35"/>
      <c r="I40" s="33"/>
      <c r="K40" s="37"/>
    </row>
    <row r="41" spans="1:11" s="36" customFormat="1" ht="13.5" customHeight="1">
      <c r="A41" s="28" t="s">
        <v>67</v>
      </c>
      <c r="B41" s="29" t="s">
        <v>69</v>
      </c>
      <c r="C41" s="39">
        <v>125</v>
      </c>
      <c r="D41" s="39">
        <v>8</v>
      </c>
      <c r="E41" s="32">
        <v>141.625</v>
      </c>
      <c r="F41" s="33">
        <f>E41*6</f>
        <v>849.75</v>
      </c>
      <c r="G41" s="34"/>
      <c r="H41" s="35">
        <v>66</v>
      </c>
      <c r="I41" s="33">
        <f>H41*6</f>
        <v>396</v>
      </c>
      <c r="K41" s="37"/>
    </row>
    <row r="42" spans="1:11" s="36" customFormat="1" ht="13.5" customHeight="1">
      <c r="A42" s="28" t="s">
        <v>70</v>
      </c>
      <c r="B42" s="29" t="s">
        <v>71</v>
      </c>
      <c r="C42" s="39">
        <v>105.263157894737</v>
      </c>
      <c r="D42" s="39">
        <v>9.5</v>
      </c>
      <c r="E42" s="32">
        <v>150.68900000000002</v>
      </c>
      <c r="F42" s="33">
        <f>E42*6</f>
        <v>904.1340000000001</v>
      </c>
      <c r="G42" s="34"/>
      <c r="H42" s="35"/>
      <c r="I42" s="33"/>
      <c r="K42" s="37"/>
    </row>
    <row r="43" spans="1:11" s="36" customFormat="1" ht="13.5" customHeight="1">
      <c r="A43" s="28" t="s">
        <v>70</v>
      </c>
      <c r="B43" s="29" t="s">
        <v>72</v>
      </c>
      <c r="C43" s="39">
        <v>105.263157894737</v>
      </c>
      <c r="D43" s="39">
        <v>9.5</v>
      </c>
      <c r="E43" s="32">
        <v>154.08800000000002</v>
      </c>
      <c r="F43" s="33">
        <f>E43*6</f>
        <v>924.5280000000001</v>
      </c>
      <c r="G43" s="34"/>
      <c r="H43" s="35">
        <v>72</v>
      </c>
      <c r="I43" s="33">
        <f aca="true" t="shared" si="0" ref="I43:I52">H43*6</f>
        <v>432</v>
      </c>
      <c r="K43" s="37"/>
    </row>
    <row r="44" spans="1:11" s="43" customFormat="1" ht="13.5" customHeight="1">
      <c r="A44" s="28" t="s">
        <v>73</v>
      </c>
      <c r="B44" s="29" t="s">
        <v>74</v>
      </c>
      <c r="C44" s="39">
        <v>95.4198473282443</v>
      </c>
      <c r="D44" s="39">
        <v>10.48</v>
      </c>
      <c r="E44" s="32">
        <v>162.019</v>
      </c>
      <c r="F44" s="40">
        <f>E44*6</f>
        <v>972.114</v>
      </c>
      <c r="G44" s="41"/>
      <c r="H44" s="42">
        <v>78</v>
      </c>
      <c r="I44" s="40">
        <f>H44*6</f>
        <v>468</v>
      </c>
      <c r="K44" s="44"/>
    </row>
    <row r="45" spans="1:11" s="43" customFormat="1" ht="13.5" customHeight="1">
      <c r="A45" s="28" t="s">
        <v>73</v>
      </c>
      <c r="B45" s="29" t="s">
        <v>75</v>
      </c>
      <c r="C45" s="39">
        <v>95.4198473282443</v>
      </c>
      <c r="D45" s="39">
        <v>10.48</v>
      </c>
      <c r="E45" s="32">
        <v>163.15200000000002</v>
      </c>
      <c r="F45" s="40">
        <f>E45*6</f>
        <v>978.912</v>
      </c>
      <c r="G45" s="41"/>
      <c r="H45" s="42">
        <v>78</v>
      </c>
      <c r="I45" s="40">
        <f t="shared" si="0"/>
        <v>468</v>
      </c>
      <c r="K45" s="44"/>
    </row>
    <row r="46" spans="1:11" s="36" customFormat="1" ht="13.5" customHeight="1">
      <c r="A46" s="28" t="s">
        <v>76</v>
      </c>
      <c r="B46" s="29" t="s">
        <v>77</v>
      </c>
      <c r="C46" s="39">
        <v>114.94</v>
      </c>
      <c r="D46" s="39">
        <v>8.7</v>
      </c>
      <c r="E46" s="32">
        <v>147.29000000000002</v>
      </c>
      <c r="F46" s="33">
        <f>E46*6</f>
        <v>883.7400000000001</v>
      </c>
      <c r="G46" s="34"/>
      <c r="H46" s="35">
        <v>72</v>
      </c>
      <c r="I46" s="33">
        <f t="shared" si="0"/>
        <v>432</v>
      </c>
      <c r="K46" s="37"/>
    </row>
    <row r="47" spans="1:11" s="36" customFormat="1" ht="13.5" customHeight="1">
      <c r="A47" s="28" t="s">
        <v>78</v>
      </c>
      <c r="B47" s="29" t="s">
        <v>79</v>
      </c>
      <c r="C47" s="39">
        <v>96.9</v>
      </c>
      <c r="D47" s="39">
        <v>10.32</v>
      </c>
      <c r="E47" s="32">
        <v>169.95000000000002</v>
      </c>
      <c r="F47" s="33">
        <f>E47*6</f>
        <v>1019.7</v>
      </c>
      <c r="G47" s="34"/>
      <c r="H47" s="35">
        <v>79</v>
      </c>
      <c r="I47" s="33">
        <f t="shared" si="0"/>
        <v>474</v>
      </c>
      <c r="K47" s="37"/>
    </row>
    <row r="48" spans="1:11" s="36" customFormat="1" ht="13.5" customHeight="1">
      <c r="A48" s="28" t="s">
        <v>80</v>
      </c>
      <c r="B48" s="29" t="s">
        <v>81</v>
      </c>
      <c r="C48" s="39">
        <v>87.57</v>
      </c>
      <c r="D48" s="39">
        <v>11.42</v>
      </c>
      <c r="E48" s="32">
        <v>183.54600000000002</v>
      </c>
      <c r="F48" s="33"/>
      <c r="G48" s="34"/>
      <c r="H48" s="35"/>
      <c r="I48" s="33"/>
      <c r="K48" s="37"/>
    </row>
    <row r="49" spans="1:11" s="36" customFormat="1" ht="13.5" customHeight="1">
      <c r="A49" s="28" t="s">
        <v>80</v>
      </c>
      <c r="B49" s="29" t="s">
        <v>82</v>
      </c>
      <c r="C49" s="39">
        <v>87.57</v>
      </c>
      <c r="D49" s="39">
        <v>11.42</v>
      </c>
      <c r="E49" s="32">
        <v>177.88100000000003</v>
      </c>
      <c r="F49" s="33">
        <f>E49*6</f>
        <v>1067.286</v>
      </c>
      <c r="G49" s="34"/>
      <c r="H49" s="35">
        <v>86</v>
      </c>
      <c r="I49" s="33">
        <f t="shared" si="0"/>
        <v>516</v>
      </c>
      <c r="K49" s="37"/>
    </row>
    <row r="50" spans="1:11" s="36" customFormat="1" ht="13.5" customHeight="1">
      <c r="A50" s="28" t="s">
        <v>83</v>
      </c>
      <c r="B50" s="29" t="s">
        <v>84</v>
      </c>
      <c r="C50" s="39">
        <v>92.59</v>
      </c>
      <c r="D50" s="39">
        <v>10.8</v>
      </c>
      <c r="E50" s="32">
        <v>179.01400000000004</v>
      </c>
      <c r="F50" s="33">
        <f>E50*6</f>
        <v>1074.0840000000003</v>
      </c>
      <c r="G50" s="34"/>
      <c r="H50" s="35">
        <v>88</v>
      </c>
      <c r="I50" s="33">
        <f t="shared" si="0"/>
        <v>528</v>
      </c>
      <c r="K50" s="37"/>
    </row>
    <row r="51" spans="1:11" s="36" customFormat="1" ht="13.5" customHeight="1">
      <c r="A51" s="28" t="s">
        <v>83</v>
      </c>
      <c r="B51" s="29" t="s">
        <v>238</v>
      </c>
      <c r="C51" s="39">
        <v>92.59</v>
      </c>
      <c r="D51" s="39">
        <v>10.8</v>
      </c>
      <c r="E51" s="32">
        <v>194.876</v>
      </c>
      <c r="F51" s="33">
        <f>E51*6</f>
        <v>1169.256</v>
      </c>
      <c r="G51" s="34"/>
      <c r="H51" s="35"/>
      <c r="I51" s="33"/>
      <c r="K51" s="37"/>
    </row>
    <row r="52" spans="1:11" s="36" customFormat="1" ht="13.5" customHeight="1">
      <c r="A52" s="28" t="s">
        <v>85</v>
      </c>
      <c r="B52" s="29" t="s">
        <v>240</v>
      </c>
      <c r="C52" s="39">
        <v>77.51</v>
      </c>
      <c r="D52" s="39">
        <v>12.9</v>
      </c>
      <c r="E52" s="32">
        <v>218.669</v>
      </c>
      <c r="F52" s="33">
        <f>E52*6</f>
        <v>1312.0140000000001</v>
      </c>
      <c r="G52" s="34"/>
      <c r="H52" s="35">
        <v>98</v>
      </c>
      <c r="I52" s="33">
        <f t="shared" si="0"/>
        <v>588</v>
      </c>
      <c r="K52" s="37"/>
    </row>
    <row r="53" spans="1:11" s="43" customFormat="1" ht="13.5" customHeight="1">
      <c r="A53" s="28" t="s">
        <v>86</v>
      </c>
      <c r="B53" s="29" t="s">
        <v>87</v>
      </c>
      <c r="C53" s="39">
        <v>70.2740688685875</v>
      </c>
      <c r="D53" s="39">
        <v>14.23</v>
      </c>
      <c r="E53" s="32">
        <v>231.13200000000003</v>
      </c>
      <c r="F53" s="40"/>
      <c r="G53" s="41"/>
      <c r="H53" s="42"/>
      <c r="I53" s="40"/>
      <c r="K53" s="44"/>
    </row>
    <row r="54" spans="1:11" s="43" customFormat="1" ht="13.5" customHeight="1">
      <c r="A54" s="28" t="s">
        <v>86</v>
      </c>
      <c r="B54" s="29" t="s">
        <v>88</v>
      </c>
      <c r="C54" s="39">
        <v>70.2740688685875</v>
      </c>
      <c r="D54" s="39">
        <v>14.23</v>
      </c>
      <c r="E54" s="32">
        <v>223.20100000000002</v>
      </c>
      <c r="F54" s="40">
        <f aca="true" t="shared" si="1" ref="F54:F77">E54*6</f>
        <v>1339.2060000000001</v>
      </c>
      <c r="G54" s="41"/>
      <c r="H54" s="42">
        <v>106</v>
      </c>
      <c r="I54" s="40">
        <f>H54*6</f>
        <v>636</v>
      </c>
      <c r="K54" s="44"/>
    </row>
    <row r="55" spans="1:11" s="43" customFormat="1" ht="13.5" customHeight="1">
      <c r="A55" s="28" t="s">
        <v>89</v>
      </c>
      <c r="B55" s="29" t="s">
        <v>90</v>
      </c>
      <c r="C55" s="39">
        <v>52.66</v>
      </c>
      <c r="D55" s="39">
        <v>18.99</v>
      </c>
      <c r="E55" s="32">
        <v>283.25</v>
      </c>
      <c r="F55" s="40">
        <f t="shared" si="1"/>
        <v>1699.5</v>
      </c>
      <c r="G55" s="41"/>
      <c r="H55" s="42"/>
      <c r="I55" s="40"/>
      <c r="K55" s="44"/>
    </row>
    <row r="56" spans="1:11" s="43" customFormat="1" ht="13.5" customHeight="1">
      <c r="A56" s="28" t="s">
        <v>91</v>
      </c>
      <c r="B56" s="29" t="s">
        <v>92</v>
      </c>
      <c r="C56" s="39">
        <v>48.16</v>
      </c>
      <c r="D56" s="39">
        <v>20.76</v>
      </c>
      <c r="E56" s="32">
        <v>286.64900000000006</v>
      </c>
      <c r="F56" s="40">
        <f t="shared" si="1"/>
        <v>1719.8940000000002</v>
      </c>
      <c r="G56" s="41"/>
      <c r="H56" s="42"/>
      <c r="I56" s="40"/>
      <c r="K56" s="44"/>
    </row>
    <row r="57" spans="1:11" s="36" customFormat="1" ht="13.5" customHeight="1">
      <c r="A57" s="28" t="s">
        <v>93</v>
      </c>
      <c r="B57" s="29" t="s">
        <v>94</v>
      </c>
      <c r="C57" s="39">
        <v>99.21</v>
      </c>
      <c r="D57" s="39">
        <v>10.08</v>
      </c>
      <c r="E57" s="32">
        <v>174.48200000000003</v>
      </c>
      <c r="F57" s="33">
        <f t="shared" si="1"/>
        <v>1046.8920000000003</v>
      </c>
      <c r="G57" s="34"/>
      <c r="H57" s="35">
        <v>83</v>
      </c>
      <c r="I57" s="33">
        <f>H57*6</f>
        <v>498</v>
      </c>
      <c r="K57" s="37"/>
    </row>
    <row r="58" spans="1:11" s="36" customFormat="1" ht="13.5" customHeight="1">
      <c r="A58" s="28" t="s">
        <v>95</v>
      </c>
      <c r="B58" s="29" t="s">
        <v>96</v>
      </c>
      <c r="C58" s="39">
        <v>83.12</v>
      </c>
      <c r="D58" s="39">
        <v>12.03</v>
      </c>
      <c r="E58" s="32">
        <v>194.876</v>
      </c>
      <c r="F58" s="33">
        <f t="shared" si="1"/>
        <v>1169.256</v>
      </c>
      <c r="G58" s="34"/>
      <c r="H58" s="35"/>
      <c r="I58" s="33"/>
      <c r="K58" s="37"/>
    </row>
    <row r="59" spans="1:11" s="43" customFormat="1" ht="13.5" customHeight="1">
      <c r="A59" s="28" t="s">
        <v>97</v>
      </c>
      <c r="B59" s="29" t="s">
        <v>98</v>
      </c>
      <c r="C59" s="39">
        <v>75.08</v>
      </c>
      <c r="D59" s="39">
        <v>13.32</v>
      </c>
      <c r="E59" s="32">
        <v>208.47200000000004</v>
      </c>
      <c r="F59" s="40">
        <f t="shared" si="1"/>
        <v>1250.8320000000003</v>
      </c>
      <c r="G59" s="41"/>
      <c r="H59" s="42">
        <v>98</v>
      </c>
      <c r="I59" s="40">
        <f>H59*6</f>
        <v>588</v>
      </c>
      <c r="K59" s="44"/>
    </row>
    <row r="60" spans="1:11" s="36" customFormat="1" ht="13.5" customHeight="1">
      <c r="A60" s="28" t="s">
        <v>99</v>
      </c>
      <c r="B60" s="29" t="s">
        <v>100</v>
      </c>
      <c r="C60" s="39">
        <v>61.5</v>
      </c>
      <c r="D60" s="39">
        <v>16.26</v>
      </c>
      <c r="E60" s="32">
        <v>265.122</v>
      </c>
      <c r="F60" s="33">
        <f t="shared" si="1"/>
        <v>1590.732</v>
      </c>
      <c r="G60" s="34"/>
      <c r="H60" s="35">
        <v>123</v>
      </c>
      <c r="I60" s="33">
        <f>H60*6</f>
        <v>738</v>
      </c>
      <c r="K60" s="37"/>
    </row>
    <row r="61" spans="1:11" s="43" customFormat="1" ht="13.5" customHeight="1">
      <c r="A61" s="28" t="s">
        <v>101</v>
      </c>
      <c r="B61" s="29" t="s">
        <v>102</v>
      </c>
      <c r="C61" s="39">
        <v>55.65</v>
      </c>
      <c r="D61" s="39">
        <v>17.97</v>
      </c>
      <c r="E61" s="32">
        <v>278.718</v>
      </c>
      <c r="F61" s="40">
        <f>E61*6</f>
        <v>1672.308</v>
      </c>
      <c r="G61" s="41"/>
      <c r="H61" s="42">
        <v>132</v>
      </c>
      <c r="I61" s="40">
        <f>H61*6</f>
        <v>792</v>
      </c>
      <c r="K61" s="44"/>
    </row>
    <row r="62" spans="1:11" s="43" customFormat="1" ht="13.5" customHeight="1">
      <c r="A62" s="28" t="s">
        <v>101</v>
      </c>
      <c r="B62" s="29" t="s">
        <v>103</v>
      </c>
      <c r="C62" s="39">
        <v>55.65</v>
      </c>
      <c r="D62" s="39">
        <v>17.97</v>
      </c>
      <c r="E62" s="32">
        <v>275.319</v>
      </c>
      <c r="F62" s="40">
        <f t="shared" si="1"/>
        <v>1651.9140000000002</v>
      </c>
      <c r="G62" s="41"/>
      <c r="H62" s="42">
        <v>132</v>
      </c>
      <c r="I62" s="40">
        <f>H62*6</f>
        <v>792</v>
      </c>
      <c r="K62" s="44"/>
    </row>
    <row r="63" spans="1:11" s="43" customFormat="1" ht="13.5" customHeight="1">
      <c r="A63" s="28" t="s">
        <v>104</v>
      </c>
      <c r="B63" s="29" t="s">
        <v>105</v>
      </c>
      <c r="C63" s="39">
        <v>37.87</v>
      </c>
      <c r="D63" s="39">
        <v>26.4</v>
      </c>
      <c r="E63" s="32">
        <v>365.959</v>
      </c>
      <c r="F63" s="40">
        <f t="shared" si="1"/>
        <v>2195.754</v>
      </c>
      <c r="G63" s="41"/>
      <c r="H63" s="42"/>
      <c r="I63" s="40"/>
      <c r="K63" s="44"/>
    </row>
    <row r="64" spans="1:11" s="16" customFormat="1" ht="13.5" customHeight="1">
      <c r="A64" s="28" t="s">
        <v>106</v>
      </c>
      <c r="B64" s="29" t="s">
        <v>107</v>
      </c>
      <c r="C64" s="39">
        <v>157.23</v>
      </c>
      <c r="D64" s="39">
        <v>6.36</v>
      </c>
      <c r="E64" s="32">
        <v>101.97000000000001</v>
      </c>
      <c r="F64" s="13">
        <f t="shared" si="1"/>
        <v>611.82</v>
      </c>
      <c r="G64" s="14"/>
      <c r="H64" s="15"/>
      <c r="I64" s="13"/>
      <c r="K64" s="17"/>
    </row>
    <row r="65" spans="1:11" s="16" customFormat="1" ht="13.5" customHeight="1">
      <c r="A65" s="28" t="s">
        <v>108</v>
      </c>
      <c r="B65" s="29" t="s">
        <v>109</v>
      </c>
      <c r="C65" s="39">
        <v>68.59</v>
      </c>
      <c r="D65" s="39">
        <v>14.58</v>
      </c>
      <c r="E65" s="32">
        <v>237.93000000000004</v>
      </c>
      <c r="F65" s="13">
        <f t="shared" si="1"/>
        <v>1427.5800000000002</v>
      </c>
      <c r="G65" s="14"/>
      <c r="H65" s="15">
        <v>110</v>
      </c>
      <c r="I65" s="13">
        <f>H65*6</f>
        <v>660</v>
      </c>
      <c r="K65" s="17"/>
    </row>
    <row r="66" spans="1:11" s="16" customFormat="1" ht="13.5" customHeight="1">
      <c r="A66" s="28" t="s">
        <v>110</v>
      </c>
      <c r="B66" s="29" t="s">
        <v>111</v>
      </c>
      <c r="C66" s="39">
        <v>62.11</v>
      </c>
      <c r="D66" s="39">
        <v>16.1</v>
      </c>
      <c r="E66" s="32">
        <v>248.127</v>
      </c>
      <c r="F66" s="13">
        <f t="shared" si="1"/>
        <v>1488.7620000000002</v>
      </c>
      <c r="G66" s="14"/>
      <c r="H66" s="15"/>
      <c r="I66" s="13"/>
      <c r="K66" s="17"/>
    </row>
    <row r="67" spans="1:11" s="16" customFormat="1" ht="13.5" customHeight="1">
      <c r="A67" s="28" t="s">
        <v>112</v>
      </c>
      <c r="B67" s="29" t="s">
        <v>113</v>
      </c>
      <c r="C67" s="39">
        <v>61.5</v>
      </c>
      <c r="D67" s="39">
        <v>16.26</v>
      </c>
      <c r="E67" s="32">
        <v>246.994</v>
      </c>
      <c r="F67" s="13">
        <f t="shared" si="1"/>
        <v>1481.964</v>
      </c>
      <c r="G67" s="14"/>
      <c r="H67" s="15">
        <v>123</v>
      </c>
      <c r="I67" s="13">
        <f>H67*6</f>
        <v>738</v>
      </c>
      <c r="K67" s="17"/>
    </row>
    <row r="68" spans="1:11" s="43" customFormat="1" ht="13.5" customHeight="1">
      <c r="A68" s="28" t="s">
        <v>114</v>
      </c>
      <c r="B68" s="29" t="s">
        <v>115</v>
      </c>
      <c r="C68" s="39">
        <v>55.6483027267668</v>
      </c>
      <c r="D68" s="39">
        <v>17.97</v>
      </c>
      <c r="E68" s="32">
        <v>288.9150000000001</v>
      </c>
      <c r="F68" s="40">
        <f>E68*6</f>
        <v>1733.4900000000005</v>
      </c>
      <c r="G68" s="41"/>
      <c r="H68" s="42">
        <v>132</v>
      </c>
      <c r="I68" s="40">
        <f>H68*6</f>
        <v>792</v>
      </c>
      <c r="K68" s="44"/>
    </row>
    <row r="69" spans="1:11" s="43" customFormat="1" ht="13.5" customHeight="1">
      <c r="A69" s="28" t="s">
        <v>114</v>
      </c>
      <c r="B69" s="29" t="s">
        <v>116</v>
      </c>
      <c r="C69" s="39">
        <v>55.6483027267668</v>
      </c>
      <c r="D69" s="39">
        <v>17.97</v>
      </c>
      <c r="E69" s="32">
        <v>282.1170000000001</v>
      </c>
      <c r="F69" s="40">
        <f t="shared" si="1"/>
        <v>1692.7020000000005</v>
      </c>
      <c r="G69" s="41"/>
      <c r="H69" s="42">
        <v>132</v>
      </c>
      <c r="I69" s="40">
        <f>H69*6</f>
        <v>792</v>
      </c>
      <c r="K69" s="44"/>
    </row>
    <row r="70" spans="1:11" s="16" customFormat="1" ht="13.5" customHeight="1">
      <c r="A70" s="28" t="s">
        <v>117</v>
      </c>
      <c r="B70" s="29" t="s">
        <v>118</v>
      </c>
      <c r="C70" s="39">
        <v>37.87</v>
      </c>
      <c r="D70" s="39">
        <v>26.4</v>
      </c>
      <c r="E70" s="32">
        <v>372.75700000000006</v>
      </c>
      <c r="F70" s="13">
        <f>E70*6</f>
        <v>2236.5420000000004</v>
      </c>
      <c r="G70" s="14"/>
      <c r="H70" s="15"/>
      <c r="I70" s="13"/>
      <c r="K70" s="17"/>
    </row>
    <row r="71" spans="1:11" s="16" customFormat="1" ht="13.5" customHeight="1">
      <c r="A71" s="28" t="s">
        <v>119</v>
      </c>
      <c r="B71" s="29" t="s">
        <v>120</v>
      </c>
      <c r="C71" s="39">
        <v>37.87</v>
      </c>
      <c r="D71" s="39">
        <v>26.4</v>
      </c>
      <c r="E71" s="32">
        <v>395.4170000000001</v>
      </c>
      <c r="F71" s="13">
        <f t="shared" si="1"/>
        <v>2372.5020000000004</v>
      </c>
      <c r="G71" s="14"/>
      <c r="H71" s="15"/>
      <c r="I71" s="13"/>
      <c r="K71" s="17"/>
    </row>
    <row r="72" spans="1:11" s="16" customFormat="1" ht="13.5" customHeight="1">
      <c r="A72" s="28" t="s">
        <v>121</v>
      </c>
      <c r="B72" s="29" t="s">
        <v>122</v>
      </c>
      <c r="C72" s="39">
        <v>51.15</v>
      </c>
      <c r="D72" s="39">
        <v>19.55</v>
      </c>
      <c r="E72" s="32">
        <v>338.76700000000005</v>
      </c>
      <c r="F72" s="13">
        <f t="shared" si="1"/>
        <v>2032.6020000000003</v>
      </c>
      <c r="G72" s="14"/>
      <c r="H72" s="15">
        <v>148</v>
      </c>
      <c r="I72" s="13">
        <f>H72*6</f>
        <v>888</v>
      </c>
      <c r="K72" s="17"/>
    </row>
    <row r="73" spans="1:11" s="16" customFormat="1" ht="13.5" customHeight="1">
      <c r="A73" s="28" t="s">
        <v>123</v>
      </c>
      <c r="B73" s="29" t="s">
        <v>124</v>
      </c>
      <c r="C73" s="39">
        <v>46.0405156537753</v>
      </c>
      <c r="D73" s="39">
        <v>21.72</v>
      </c>
      <c r="E73" s="32">
        <v>352.363</v>
      </c>
      <c r="F73" s="13">
        <f>E73*6</f>
        <v>2114.178</v>
      </c>
      <c r="G73" s="14"/>
      <c r="H73" s="15">
        <v>160</v>
      </c>
      <c r="I73" s="13">
        <f>H73*6</f>
        <v>960</v>
      </c>
      <c r="K73" s="17"/>
    </row>
    <row r="74" spans="1:11" s="43" customFormat="1" ht="13.5" customHeight="1">
      <c r="A74" s="28" t="s">
        <v>123</v>
      </c>
      <c r="B74" s="29" t="s">
        <v>125</v>
      </c>
      <c r="C74" s="39">
        <v>46.0405156537753</v>
      </c>
      <c r="D74" s="39">
        <v>21.72</v>
      </c>
      <c r="E74" s="32">
        <v>343.29900000000004</v>
      </c>
      <c r="F74" s="40">
        <f t="shared" si="1"/>
        <v>2059.7940000000003</v>
      </c>
      <c r="G74" s="41"/>
      <c r="H74" s="42">
        <v>160</v>
      </c>
      <c r="I74" s="40">
        <f>H74*6</f>
        <v>960</v>
      </c>
      <c r="K74" s="44"/>
    </row>
    <row r="75" spans="1:11" s="43" customFormat="1" ht="13.5" customHeight="1">
      <c r="A75" s="28" t="s">
        <v>126</v>
      </c>
      <c r="B75" s="29" t="s">
        <v>241</v>
      </c>
      <c r="C75" s="39">
        <v>31.75</v>
      </c>
      <c r="D75" s="39">
        <v>31.49</v>
      </c>
      <c r="E75" s="32">
        <v>486.057</v>
      </c>
      <c r="F75" s="40">
        <f t="shared" si="1"/>
        <v>2916.342</v>
      </c>
      <c r="G75" s="41"/>
      <c r="H75" s="42"/>
      <c r="I75" s="40"/>
      <c r="K75" s="44"/>
    </row>
    <row r="76" spans="1:11" s="16" customFormat="1" ht="13.5" customHeight="1">
      <c r="A76" s="28" t="s">
        <v>127</v>
      </c>
      <c r="B76" s="29" t="s">
        <v>128</v>
      </c>
      <c r="C76" s="39">
        <v>51.15</v>
      </c>
      <c r="D76" s="39">
        <v>19.55</v>
      </c>
      <c r="E76" s="32">
        <v>327.43700000000007</v>
      </c>
      <c r="F76" s="13">
        <f t="shared" si="1"/>
        <v>1964.6220000000003</v>
      </c>
      <c r="G76" s="14"/>
      <c r="H76" s="15"/>
      <c r="I76" s="13"/>
      <c r="K76" s="17"/>
    </row>
    <row r="77" spans="1:11" s="43" customFormat="1" ht="13.5" customHeight="1">
      <c r="A77" s="28" t="s">
        <v>129</v>
      </c>
      <c r="B77" s="29" t="s">
        <v>130</v>
      </c>
      <c r="C77" s="39">
        <v>46.04</v>
      </c>
      <c r="D77" s="39">
        <v>21.72</v>
      </c>
      <c r="E77" s="32">
        <v>343.29900000000004</v>
      </c>
      <c r="F77" s="40">
        <f t="shared" si="1"/>
        <v>2059.7940000000003</v>
      </c>
      <c r="G77" s="41"/>
      <c r="H77" s="42"/>
      <c r="I77" s="40"/>
      <c r="K77" s="44"/>
    </row>
    <row r="78" spans="1:11" s="43" customFormat="1" ht="13.5" customHeight="1">
      <c r="A78" s="28" t="s">
        <v>131</v>
      </c>
      <c r="B78" s="29" t="s">
        <v>132</v>
      </c>
      <c r="C78" s="39">
        <v>31.75</v>
      </c>
      <c r="D78" s="39">
        <v>31.5</v>
      </c>
      <c r="E78" s="32">
        <v>464.53000000000003</v>
      </c>
      <c r="F78" s="40"/>
      <c r="G78" s="41"/>
      <c r="H78" s="42"/>
      <c r="I78" s="40"/>
      <c r="K78" s="44"/>
    </row>
    <row r="79" spans="1:11" s="16" customFormat="1" ht="13.5" customHeight="1">
      <c r="A79" s="28" t="s">
        <v>133</v>
      </c>
      <c r="B79" s="29" t="s">
        <v>134</v>
      </c>
      <c r="C79" s="39">
        <v>39.27</v>
      </c>
      <c r="D79" s="39">
        <v>25.46</v>
      </c>
      <c r="E79" s="32">
        <v>376.15600000000006</v>
      </c>
      <c r="F79" s="13">
        <f>E79*6</f>
        <v>2256.9360000000006</v>
      </c>
      <c r="G79" s="14"/>
      <c r="H79" s="15"/>
      <c r="I79" s="13"/>
      <c r="K79" s="17"/>
    </row>
    <row r="80" spans="1:11" s="16" customFormat="1" ht="13.5" customHeight="1">
      <c r="A80" s="28" t="s">
        <v>135</v>
      </c>
      <c r="B80" s="29" t="s">
        <v>136</v>
      </c>
      <c r="C80" s="39">
        <v>34.22</v>
      </c>
      <c r="D80" s="39">
        <v>29.22</v>
      </c>
      <c r="E80" s="32">
        <v>465.663</v>
      </c>
      <c r="F80" s="13">
        <f>E80*6</f>
        <v>2793.978</v>
      </c>
      <c r="G80" s="14"/>
      <c r="H80" s="15">
        <v>220</v>
      </c>
      <c r="I80" s="13">
        <f>H80*6</f>
        <v>1320</v>
      </c>
      <c r="K80" s="17"/>
    </row>
    <row r="81" spans="1:11" s="16" customFormat="1" ht="13.5" customHeight="1">
      <c r="A81" s="28" t="s">
        <v>135</v>
      </c>
      <c r="B81" s="29" t="s">
        <v>235</v>
      </c>
      <c r="C81" s="39">
        <v>34.22</v>
      </c>
      <c r="D81" s="39">
        <v>29.22</v>
      </c>
      <c r="E81" s="32">
        <v>439.60400000000004</v>
      </c>
      <c r="F81" s="13">
        <f>E81*6</f>
        <v>2637.6240000000003</v>
      </c>
      <c r="G81" s="14"/>
      <c r="H81" s="15"/>
      <c r="I81" s="13"/>
      <c r="K81" s="17"/>
    </row>
    <row r="82" spans="1:11" s="43" customFormat="1" ht="13.5" customHeight="1">
      <c r="A82" s="28" t="s">
        <v>137</v>
      </c>
      <c r="B82" s="29" t="s">
        <v>138</v>
      </c>
      <c r="C82" s="39">
        <v>11.56</v>
      </c>
      <c r="D82" s="39">
        <v>86.51</v>
      </c>
      <c r="E82" s="32">
        <v>639.0120000000001</v>
      </c>
      <c r="F82" s="40">
        <f>E82*12</f>
        <v>7668.144</v>
      </c>
      <c r="G82" s="41"/>
      <c r="H82" s="42">
        <v>315</v>
      </c>
      <c r="I82" s="40">
        <f>H82*12</f>
        <v>3780</v>
      </c>
      <c r="K82" s="44"/>
    </row>
    <row r="83" spans="1:11" s="43" customFormat="1" ht="13.5" customHeight="1">
      <c r="A83" s="28" t="s">
        <v>139</v>
      </c>
      <c r="B83" s="29" t="s">
        <v>140</v>
      </c>
      <c r="C83" s="39">
        <v>12.52</v>
      </c>
      <c r="D83" s="39">
        <v>79.88</v>
      </c>
      <c r="E83" s="32">
        <v>595.958</v>
      </c>
      <c r="F83" s="40"/>
      <c r="G83" s="41"/>
      <c r="H83" s="42"/>
      <c r="I83" s="40"/>
      <c r="K83" s="44"/>
    </row>
    <row r="84" spans="1:11" s="16" customFormat="1" ht="13.5" customHeight="1">
      <c r="A84" s="28" t="s">
        <v>141</v>
      </c>
      <c r="B84" s="29" t="s">
        <v>142</v>
      </c>
      <c r="C84" s="39">
        <v>9.18</v>
      </c>
      <c r="D84" s="39">
        <v>108.94</v>
      </c>
      <c r="E84" s="32">
        <v>825.9570000000001</v>
      </c>
      <c r="F84" s="13">
        <f>E84*12</f>
        <v>9911.484</v>
      </c>
      <c r="G84" s="14"/>
      <c r="H84" s="15">
        <v>400</v>
      </c>
      <c r="I84" s="13">
        <f>H84*12</f>
        <v>4800</v>
      </c>
      <c r="K84" s="17"/>
    </row>
    <row r="85" spans="1:11" s="16" customFormat="1" ht="13.5" customHeight="1">
      <c r="A85" s="28" t="s">
        <v>141</v>
      </c>
      <c r="B85" s="29" t="s">
        <v>143</v>
      </c>
      <c r="C85" s="39">
        <v>9.18</v>
      </c>
      <c r="D85" s="39">
        <v>108.94</v>
      </c>
      <c r="E85" s="32">
        <v>804.4300000000002</v>
      </c>
      <c r="F85" s="13">
        <f>E85*12</f>
        <v>9653.160000000002</v>
      </c>
      <c r="G85" s="14"/>
      <c r="H85" s="15">
        <v>400</v>
      </c>
      <c r="I85" s="13">
        <f>H85*12</f>
        <v>4800</v>
      </c>
      <c r="K85" s="17"/>
    </row>
    <row r="86" spans="1:11" s="16" customFormat="1" ht="18" customHeight="1">
      <c r="A86" s="38"/>
      <c r="B86" s="50" t="s">
        <v>144</v>
      </c>
      <c r="C86" s="66"/>
      <c r="D86" s="66"/>
      <c r="E86" s="66">
        <v>0</v>
      </c>
      <c r="F86" s="66"/>
      <c r="G86" s="66"/>
      <c r="H86" s="66"/>
      <c r="I86" s="66"/>
      <c r="K86" s="17"/>
    </row>
    <row r="87" spans="1:11" s="16" customFormat="1" ht="12.75" customHeight="1">
      <c r="A87" s="28" t="s">
        <v>145</v>
      </c>
      <c r="B87" s="29" t="s">
        <v>146</v>
      </c>
      <c r="C87" s="38"/>
      <c r="D87" s="38"/>
      <c r="E87" s="31"/>
      <c r="F87" s="18"/>
      <c r="G87" s="18"/>
      <c r="H87" s="18"/>
      <c r="I87" s="18"/>
      <c r="K87" s="17"/>
    </row>
    <row r="88" spans="1:11" s="16" customFormat="1" ht="13.5" customHeight="1">
      <c r="A88" s="28" t="s">
        <v>147</v>
      </c>
      <c r="B88" s="29" t="s">
        <v>148</v>
      </c>
      <c r="C88" s="38"/>
      <c r="D88" s="38"/>
      <c r="E88" s="31"/>
      <c r="F88" s="19"/>
      <c r="G88" s="18"/>
      <c r="H88" s="18"/>
      <c r="I88" s="18"/>
      <c r="K88" s="17"/>
    </row>
    <row r="89" spans="1:11" s="16" customFormat="1" ht="15" customHeight="1">
      <c r="A89" s="38" t="s">
        <v>149</v>
      </c>
      <c r="B89" s="29" t="s">
        <v>150</v>
      </c>
      <c r="C89" s="39">
        <v>90.42</v>
      </c>
      <c r="D89" s="39">
        <v>11.06</v>
      </c>
      <c r="E89" s="51">
        <v>108.768</v>
      </c>
      <c r="F89" s="20">
        <f>E89*9</f>
        <v>978.912</v>
      </c>
      <c r="G89" s="21" t="s">
        <v>151</v>
      </c>
      <c r="H89" s="15">
        <v>63.5</v>
      </c>
      <c r="I89" s="13">
        <f>H89*9</f>
        <v>571.5</v>
      </c>
      <c r="K89" s="17"/>
    </row>
    <row r="90" spans="1:11" s="16" customFormat="1" ht="15" customHeight="1">
      <c r="A90" s="28" t="s">
        <v>152</v>
      </c>
      <c r="B90" s="29" t="s">
        <v>153</v>
      </c>
      <c r="C90" s="39">
        <v>100.4</v>
      </c>
      <c r="D90" s="39">
        <v>9.96</v>
      </c>
      <c r="E90" s="51">
        <v>150.68900000000002</v>
      </c>
      <c r="F90" s="20">
        <f>E90*6</f>
        <v>904.1340000000001</v>
      </c>
      <c r="G90" s="22" t="s">
        <v>154</v>
      </c>
      <c r="H90" s="15">
        <v>82.5</v>
      </c>
      <c r="I90" s="13">
        <f>H90*6</f>
        <v>495</v>
      </c>
      <c r="K90" s="17"/>
    </row>
    <row r="91" spans="1:11" s="16" customFormat="1" ht="15" customHeight="1">
      <c r="A91" s="28" t="s">
        <v>155</v>
      </c>
      <c r="B91" s="29" t="s">
        <v>156</v>
      </c>
      <c r="C91" s="39">
        <v>78.61</v>
      </c>
      <c r="D91" s="39">
        <v>12.72</v>
      </c>
      <c r="E91" s="51">
        <v>189.211</v>
      </c>
      <c r="F91" s="20">
        <f>E91*6</f>
        <v>1135.266</v>
      </c>
      <c r="G91" s="21" t="s">
        <v>157</v>
      </c>
      <c r="H91" s="15">
        <v>103</v>
      </c>
      <c r="I91" s="13">
        <f>H91*6</f>
        <v>618</v>
      </c>
      <c r="K91" s="17"/>
    </row>
    <row r="92" spans="1:11" s="16" customFormat="1" ht="15" customHeight="1">
      <c r="A92" s="28" t="s">
        <v>158</v>
      </c>
      <c r="B92" s="29" t="s">
        <v>159</v>
      </c>
      <c r="C92" s="39">
        <v>57.47</v>
      </c>
      <c r="D92" s="39">
        <v>17.4</v>
      </c>
      <c r="E92" s="51">
        <v>242.46200000000005</v>
      </c>
      <c r="F92" s="20">
        <f>E92*6</f>
        <v>1454.7720000000004</v>
      </c>
      <c r="G92" s="21"/>
      <c r="H92" s="15"/>
      <c r="I92" s="13"/>
      <c r="K92" s="17"/>
    </row>
    <row r="93" spans="1:11" s="16" customFormat="1" ht="15" customHeight="1">
      <c r="A93" s="28" t="s">
        <v>160</v>
      </c>
      <c r="B93" s="29" t="s">
        <v>161</v>
      </c>
      <c r="C93" s="39">
        <v>50.05</v>
      </c>
      <c r="D93" s="39">
        <v>19.98</v>
      </c>
      <c r="E93" s="51">
        <v>248.63685000000004</v>
      </c>
      <c r="F93" s="20">
        <f>E93*6</f>
        <v>1491.8211000000001</v>
      </c>
      <c r="G93" s="21"/>
      <c r="H93" s="15"/>
      <c r="I93" s="13"/>
      <c r="K93" s="17"/>
    </row>
    <row r="94" spans="1:11" s="16" customFormat="1" ht="15" customHeight="1">
      <c r="A94" s="28" t="s">
        <v>162</v>
      </c>
      <c r="B94" s="29" t="s">
        <v>163</v>
      </c>
      <c r="C94" s="39">
        <v>20.61</v>
      </c>
      <c r="D94" s="39">
        <v>48.51</v>
      </c>
      <c r="E94" s="51">
        <v>360.29400000000004</v>
      </c>
      <c r="F94" s="20">
        <f>E94*6</f>
        <v>2161.764</v>
      </c>
      <c r="G94" s="21"/>
      <c r="H94" s="15"/>
      <c r="I94" s="13"/>
      <c r="K94" s="17"/>
    </row>
    <row r="95" spans="1:11" s="16" customFormat="1" ht="15" customHeight="1">
      <c r="A95" s="28" t="s">
        <v>164</v>
      </c>
      <c r="B95" s="29" t="s">
        <v>165</v>
      </c>
      <c r="C95" s="39">
        <v>21</v>
      </c>
      <c r="D95" s="39">
        <v>47.64</v>
      </c>
      <c r="E95" s="51">
        <v>319.50600000000003</v>
      </c>
      <c r="F95" s="20">
        <f>E95*12</f>
        <v>3834.072</v>
      </c>
      <c r="G95" s="21" t="s">
        <v>166</v>
      </c>
      <c r="H95" s="15">
        <v>189</v>
      </c>
      <c r="I95" s="13">
        <f>H95*12</f>
        <v>2268</v>
      </c>
      <c r="K95" s="17"/>
    </row>
    <row r="96" spans="1:9" ht="18" customHeight="1">
      <c r="A96" s="38"/>
      <c r="B96" s="50" t="s">
        <v>167</v>
      </c>
      <c r="C96" s="65"/>
      <c r="D96" s="65"/>
      <c r="E96" s="65"/>
      <c r="F96" s="65"/>
      <c r="G96" s="65"/>
      <c r="H96" s="65"/>
      <c r="I96" s="65"/>
    </row>
    <row r="97" spans="1:11" s="16" customFormat="1" ht="14.25" customHeight="1">
      <c r="A97" s="38">
        <v>5.5</v>
      </c>
      <c r="B97" s="52" t="s">
        <v>168</v>
      </c>
      <c r="C97" s="39">
        <v>877.19</v>
      </c>
      <c r="D97" s="39">
        <v>1.1400000000000001</v>
      </c>
      <c r="E97" s="51">
        <v>23.793</v>
      </c>
      <c r="F97" s="20">
        <f>E97*6</f>
        <v>142.75799999999998</v>
      </c>
      <c r="G97" s="14"/>
      <c r="H97" s="15"/>
      <c r="I97" s="13"/>
      <c r="K97" s="17"/>
    </row>
    <row r="98" spans="1:11" s="16" customFormat="1" ht="15" customHeight="1">
      <c r="A98" s="53">
        <v>8</v>
      </c>
      <c r="B98" s="52" t="s">
        <v>169</v>
      </c>
      <c r="C98" s="39">
        <v>401.6</v>
      </c>
      <c r="D98" s="39">
        <v>2.49</v>
      </c>
      <c r="E98" s="51">
        <v>38.522000000000006</v>
      </c>
      <c r="F98" s="20">
        <f>E98*6</f>
        <v>231.13200000000003</v>
      </c>
      <c r="G98" s="14"/>
      <c r="H98" s="15">
        <v>18</v>
      </c>
      <c r="I98" s="13">
        <f>H98*6</f>
        <v>108</v>
      </c>
      <c r="K98" s="17"/>
    </row>
    <row r="99" spans="1:11" s="16" customFormat="1" ht="15" customHeight="1">
      <c r="A99" s="53">
        <v>10</v>
      </c>
      <c r="B99" s="52" t="s">
        <v>170</v>
      </c>
      <c r="C99" s="39">
        <v>138.5</v>
      </c>
      <c r="D99" s="39">
        <v>7.22</v>
      </c>
      <c r="E99" s="51">
        <v>62.315000000000005</v>
      </c>
      <c r="F99" s="20">
        <f>E99*11.7</f>
        <v>729.0855</v>
      </c>
      <c r="G99" s="14"/>
      <c r="H99" s="15">
        <v>28</v>
      </c>
      <c r="I99" s="13">
        <f>H99*11.7</f>
        <v>327.59999999999997</v>
      </c>
      <c r="K99" s="17"/>
    </row>
    <row r="100" spans="1:11" s="16" customFormat="1" ht="15" customHeight="1">
      <c r="A100" s="53">
        <v>12</v>
      </c>
      <c r="B100" s="52" t="s">
        <v>171</v>
      </c>
      <c r="C100" s="39">
        <v>97.09</v>
      </c>
      <c r="D100" s="39">
        <v>10.3</v>
      </c>
      <c r="E100" s="51">
        <v>84.97500000000001</v>
      </c>
      <c r="F100" s="20">
        <f>E100*11.7</f>
        <v>994.2075000000001</v>
      </c>
      <c r="G100" s="14"/>
      <c r="H100" s="15"/>
      <c r="I100" s="13"/>
      <c r="K100" s="17"/>
    </row>
    <row r="101" spans="1:11" s="16" customFormat="1" ht="15" customHeight="1">
      <c r="A101" s="53">
        <v>6</v>
      </c>
      <c r="B101" s="54" t="s">
        <v>172</v>
      </c>
      <c r="C101" s="39">
        <v>750.75</v>
      </c>
      <c r="D101" s="39">
        <v>1.33</v>
      </c>
      <c r="E101" s="51">
        <v>23.793</v>
      </c>
      <c r="F101" s="20">
        <f>E101*6</f>
        <v>142.75799999999998</v>
      </c>
      <c r="G101" s="14"/>
      <c r="H101" s="15"/>
      <c r="I101" s="13"/>
      <c r="K101" s="17"/>
    </row>
    <row r="102" spans="1:11" s="16" customFormat="1" ht="15" customHeight="1">
      <c r="A102" s="53">
        <v>8</v>
      </c>
      <c r="B102" s="54" t="s">
        <v>173</v>
      </c>
      <c r="C102" s="39">
        <v>216.45</v>
      </c>
      <c r="D102" s="39">
        <v>4.62</v>
      </c>
      <c r="E102" s="51">
        <v>37.389</v>
      </c>
      <c r="F102" s="20">
        <f>E102*11.7</f>
        <v>437.4513</v>
      </c>
      <c r="G102" s="14"/>
      <c r="H102" s="15">
        <v>19</v>
      </c>
      <c r="I102" s="13">
        <f>H102*11.7</f>
        <v>222.29999999999998</v>
      </c>
      <c r="K102" s="17"/>
    </row>
    <row r="103" spans="1:11" s="16" customFormat="1" ht="15" customHeight="1">
      <c r="A103" s="53">
        <v>10</v>
      </c>
      <c r="B103" s="54" t="s">
        <v>174</v>
      </c>
      <c r="C103" s="39">
        <v>138.5</v>
      </c>
      <c r="D103" s="39">
        <v>7.22</v>
      </c>
      <c r="E103" s="51">
        <v>62.315000000000005</v>
      </c>
      <c r="F103" s="20">
        <f>E103*11.7</f>
        <v>729.0855</v>
      </c>
      <c r="G103" s="14"/>
      <c r="H103" s="15">
        <v>28</v>
      </c>
      <c r="I103" s="13">
        <f>H103*11.7</f>
        <v>327.59999999999997</v>
      </c>
      <c r="K103" s="17"/>
    </row>
    <row r="104" spans="1:11" s="16" customFormat="1" ht="15" customHeight="1">
      <c r="A104" s="53">
        <v>12</v>
      </c>
      <c r="B104" s="54" t="s">
        <v>175</v>
      </c>
      <c r="C104" s="39">
        <v>97.09</v>
      </c>
      <c r="D104" s="39">
        <v>10.3</v>
      </c>
      <c r="E104" s="51">
        <v>84.97500000000001</v>
      </c>
      <c r="F104" s="20">
        <f>E104*11.7</f>
        <v>994.2075000000001</v>
      </c>
      <c r="G104" s="14"/>
      <c r="H104" s="15">
        <v>38</v>
      </c>
      <c r="I104" s="13">
        <f>H104*11.7</f>
        <v>444.59999999999997</v>
      </c>
      <c r="K104" s="17"/>
    </row>
    <row r="105" spans="1:11" s="16" customFormat="1" ht="15" customHeight="1">
      <c r="A105" s="53">
        <v>14</v>
      </c>
      <c r="B105" s="54" t="s">
        <v>176</v>
      </c>
      <c r="C105" s="39">
        <v>70.62</v>
      </c>
      <c r="D105" s="39">
        <v>14.16</v>
      </c>
      <c r="E105" s="51">
        <v>118.96500000000002</v>
      </c>
      <c r="F105" s="20">
        <f>E105*11.7</f>
        <v>1391.8905000000002</v>
      </c>
      <c r="G105" s="14"/>
      <c r="H105" s="15"/>
      <c r="I105" s="13"/>
      <c r="K105" s="17"/>
    </row>
    <row r="106" spans="1:11" s="16" customFormat="1" ht="15" customHeight="1">
      <c r="A106" s="53">
        <v>16</v>
      </c>
      <c r="B106" s="54" t="s">
        <v>177</v>
      </c>
      <c r="C106" s="39">
        <v>54.08</v>
      </c>
      <c r="D106" s="39">
        <v>18.49</v>
      </c>
      <c r="E106" s="51">
        <v>155.22100000000003</v>
      </c>
      <c r="F106" s="20">
        <f>E106*11.7</f>
        <v>1816.0857000000003</v>
      </c>
      <c r="G106" s="14"/>
      <c r="H106" s="15"/>
      <c r="I106" s="13"/>
      <c r="K106" s="17"/>
    </row>
    <row r="107" spans="1:11" s="16" customFormat="1" ht="17.25" customHeight="1">
      <c r="A107" s="38"/>
      <c r="B107" s="50" t="s">
        <v>178</v>
      </c>
      <c r="C107" s="65"/>
      <c r="D107" s="65"/>
      <c r="E107" s="65"/>
      <c r="F107" s="65"/>
      <c r="G107" s="65"/>
      <c r="H107" s="65"/>
      <c r="I107" s="65"/>
      <c r="K107" s="17"/>
    </row>
    <row r="108" spans="1:11" s="16" customFormat="1" ht="15">
      <c r="A108" s="38" t="s">
        <v>179</v>
      </c>
      <c r="B108" s="52" t="s">
        <v>180</v>
      </c>
      <c r="C108" s="39">
        <v>148.81</v>
      </c>
      <c r="D108" s="39">
        <v>6.72</v>
      </c>
      <c r="E108" s="51">
        <v>109.90100000000001</v>
      </c>
      <c r="F108" s="20">
        <f>E108*6</f>
        <v>659.4060000000001</v>
      </c>
      <c r="G108" s="14"/>
      <c r="H108" s="15">
        <v>62</v>
      </c>
      <c r="I108" s="13">
        <f>H108*6</f>
        <v>372</v>
      </c>
      <c r="K108" s="17"/>
    </row>
    <row r="109" spans="1:11" s="16" customFormat="1" ht="15">
      <c r="A109" s="38" t="s">
        <v>181</v>
      </c>
      <c r="B109" s="52" t="s">
        <v>182</v>
      </c>
      <c r="C109" s="39">
        <v>114.16</v>
      </c>
      <c r="D109" s="39">
        <v>8.76</v>
      </c>
      <c r="E109" s="51">
        <v>139.359</v>
      </c>
      <c r="F109" s="20">
        <f>E109*6</f>
        <v>836.154</v>
      </c>
      <c r="G109" s="14"/>
      <c r="H109" s="15">
        <v>80</v>
      </c>
      <c r="I109" s="13">
        <f>H109*6</f>
        <v>480</v>
      </c>
      <c r="K109" s="17"/>
    </row>
    <row r="110" spans="1:11" s="16" customFormat="1" ht="15">
      <c r="A110" s="38" t="s">
        <v>183</v>
      </c>
      <c r="B110" s="52" t="s">
        <v>184</v>
      </c>
      <c r="C110" s="39">
        <v>90.09</v>
      </c>
      <c r="D110" s="39">
        <v>11.1</v>
      </c>
      <c r="E110" s="51">
        <v>182.41300000000004</v>
      </c>
      <c r="F110" s="20">
        <f>E110*6</f>
        <v>1094.4780000000003</v>
      </c>
      <c r="G110" s="14"/>
      <c r="H110" s="15">
        <v>96</v>
      </c>
      <c r="I110" s="13">
        <f>H110*6</f>
        <v>576</v>
      </c>
      <c r="K110" s="17"/>
    </row>
    <row r="111" spans="1:11" s="16" customFormat="1" ht="15">
      <c r="A111" s="38" t="s">
        <v>185</v>
      </c>
      <c r="B111" s="52" t="s">
        <v>186</v>
      </c>
      <c r="C111" s="39">
        <v>35.14</v>
      </c>
      <c r="D111" s="39">
        <v>28.45</v>
      </c>
      <c r="E111" s="51">
        <v>214.13700000000003</v>
      </c>
      <c r="F111" s="20">
        <f>E111*12</f>
        <v>2569.6440000000002</v>
      </c>
      <c r="G111" s="14"/>
      <c r="H111" s="15"/>
      <c r="I111" s="13"/>
      <c r="K111" s="17"/>
    </row>
    <row r="112" spans="1:11" s="16" customFormat="1" ht="14.25" customHeight="1">
      <c r="A112" s="38" t="s">
        <v>187</v>
      </c>
      <c r="B112" s="52" t="s">
        <v>188</v>
      </c>
      <c r="C112" s="39">
        <v>54.64</v>
      </c>
      <c r="D112" s="39">
        <v>18.3</v>
      </c>
      <c r="E112" s="51">
        <v>266.25500000000005</v>
      </c>
      <c r="F112" s="20">
        <f>E112*6</f>
        <v>1597.5300000000002</v>
      </c>
      <c r="G112" s="14"/>
      <c r="H112" s="15">
        <v>147</v>
      </c>
      <c r="I112" s="13">
        <f>H112*6</f>
        <v>882</v>
      </c>
      <c r="K112" s="17"/>
    </row>
    <row r="113" spans="1:11" s="16" customFormat="1" ht="13.5" customHeight="1">
      <c r="A113" s="38" t="s">
        <v>189</v>
      </c>
      <c r="B113" s="52" t="s">
        <v>190</v>
      </c>
      <c r="C113" s="39">
        <v>21.89</v>
      </c>
      <c r="D113" s="39">
        <v>45.68</v>
      </c>
      <c r="E113" s="51">
        <v>345.56500000000005</v>
      </c>
      <c r="F113" s="20">
        <f>E113*12</f>
        <v>4146.780000000001</v>
      </c>
      <c r="G113" s="14"/>
      <c r="H113" s="15"/>
      <c r="I113" s="13"/>
      <c r="K113" s="17"/>
    </row>
    <row r="114" spans="1:11" s="16" customFormat="1" ht="14.25" customHeight="1">
      <c r="A114" s="38" t="s">
        <v>191</v>
      </c>
      <c r="B114" s="52" t="s">
        <v>192</v>
      </c>
      <c r="C114" s="39">
        <v>17.74</v>
      </c>
      <c r="D114" s="39">
        <v>56.4</v>
      </c>
      <c r="E114" s="51">
        <v>428.27400000000006</v>
      </c>
      <c r="F114" s="20">
        <f>E114*12</f>
        <v>5139.2880000000005</v>
      </c>
      <c r="G114" s="14"/>
      <c r="H114" s="15"/>
      <c r="I114" s="13"/>
      <c r="K114" s="17"/>
    </row>
    <row r="115" spans="1:11" s="16" customFormat="1" ht="14.25" customHeight="1">
      <c r="A115" s="38" t="s">
        <v>193</v>
      </c>
      <c r="B115" s="52" t="s">
        <v>194</v>
      </c>
      <c r="C115" s="39">
        <v>14.73</v>
      </c>
      <c r="D115" s="39">
        <v>67.86</v>
      </c>
      <c r="E115" s="51">
        <v>551.7710000000001</v>
      </c>
      <c r="F115" s="20">
        <f>E115*12</f>
        <v>6621.252</v>
      </c>
      <c r="G115" s="14"/>
      <c r="H115" s="15"/>
      <c r="I115" s="13"/>
      <c r="K115" s="17"/>
    </row>
    <row r="116" spans="1:11" s="16" customFormat="1" ht="15.75" customHeight="1">
      <c r="A116" s="38"/>
      <c r="B116" s="50" t="s">
        <v>195</v>
      </c>
      <c r="C116" s="65"/>
      <c r="D116" s="65"/>
      <c r="E116" s="65"/>
      <c r="F116" s="65"/>
      <c r="G116" s="65"/>
      <c r="H116" s="65"/>
      <c r="I116" s="65"/>
      <c r="K116" s="17"/>
    </row>
    <row r="117" spans="1:11" s="16" customFormat="1" ht="12.75" customHeight="1">
      <c r="A117" s="38" t="s">
        <v>196</v>
      </c>
      <c r="B117" s="52" t="s">
        <v>197</v>
      </c>
      <c r="C117" s="39">
        <v>212.31</v>
      </c>
      <c r="D117" s="39">
        <v>4.71</v>
      </c>
      <c r="E117" s="32">
        <v>72.51200000000001</v>
      </c>
      <c r="F117" s="13">
        <f>E117*6</f>
        <v>435.0720000000001</v>
      </c>
      <c r="G117" s="14"/>
      <c r="H117" s="15">
        <v>44</v>
      </c>
      <c r="I117" s="13">
        <f>H117*6</f>
        <v>264</v>
      </c>
      <c r="K117" s="17"/>
    </row>
    <row r="118" spans="1:11" s="16" customFormat="1" ht="12.75" customHeight="1">
      <c r="A118" s="38" t="s">
        <v>198</v>
      </c>
      <c r="B118" s="52" t="s">
        <v>199</v>
      </c>
      <c r="C118" s="39">
        <v>147.49</v>
      </c>
      <c r="D118" s="39">
        <v>6.78</v>
      </c>
      <c r="E118" s="32">
        <v>100.837</v>
      </c>
      <c r="F118" s="13">
        <f>E118*6</f>
        <v>605.022</v>
      </c>
      <c r="G118" s="14"/>
      <c r="H118" s="15"/>
      <c r="I118" s="13"/>
      <c r="K118" s="17"/>
    </row>
    <row r="119" spans="1:11" s="16" customFormat="1" ht="12.75" customHeight="1">
      <c r="A119" s="38" t="s">
        <v>200</v>
      </c>
      <c r="B119" s="52" t="s">
        <v>201</v>
      </c>
      <c r="C119" s="39">
        <v>108.22</v>
      </c>
      <c r="D119" s="39">
        <v>9.24</v>
      </c>
      <c r="E119" s="32">
        <v>139.359</v>
      </c>
      <c r="F119" s="13">
        <f>E119*6</f>
        <v>836.154</v>
      </c>
      <c r="G119" s="14"/>
      <c r="H119" s="15"/>
      <c r="I119" s="13"/>
      <c r="K119" s="17"/>
    </row>
    <row r="120" spans="1:11" s="16" customFormat="1" ht="12.75" customHeight="1">
      <c r="A120" s="38"/>
      <c r="B120" s="55" t="s">
        <v>202</v>
      </c>
      <c r="C120" s="65"/>
      <c r="D120" s="65"/>
      <c r="E120" s="65"/>
      <c r="F120" s="65"/>
      <c r="G120" s="65"/>
      <c r="H120" s="65"/>
      <c r="I120" s="65"/>
      <c r="K120" s="17"/>
    </row>
    <row r="121" spans="1:11" s="16" customFormat="1" ht="16.5" customHeight="1">
      <c r="A121" s="38">
        <v>6.5</v>
      </c>
      <c r="B121" s="52" t="s">
        <v>203</v>
      </c>
      <c r="C121" s="39">
        <v>28.24</v>
      </c>
      <c r="D121" s="39">
        <v>35.4</v>
      </c>
      <c r="E121" s="32">
        <v>452.9624115334207</v>
      </c>
      <c r="F121" s="13">
        <f>E121*6</f>
        <v>2717.7744692005244</v>
      </c>
      <c r="G121" s="14"/>
      <c r="H121" s="15"/>
      <c r="I121" s="13"/>
      <c r="K121" s="17"/>
    </row>
    <row r="122" spans="1:11" s="16" customFormat="1" ht="12.75" customHeight="1">
      <c r="A122" s="38">
        <v>8</v>
      </c>
      <c r="B122" s="52" t="s">
        <v>204</v>
      </c>
      <c r="C122" s="39">
        <v>23.64</v>
      </c>
      <c r="D122" s="39">
        <v>42.03</v>
      </c>
      <c r="E122" s="32">
        <v>596.5846395806028</v>
      </c>
      <c r="F122" s="13">
        <f>E122*6</f>
        <v>3579.5078374836166</v>
      </c>
      <c r="G122" s="14"/>
      <c r="H122" s="15"/>
      <c r="I122" s="13"/>
      <c r="K122" s="17"/>
    </row>
    <row r="123" spans="1:11" s="16" customFormat="1" ht="12.75" customHeight="1">
      <c r="A123" s="38">
        <v>10</v>
      </c>
      <c r="B123" s="52" t="s">
        <v>205</v>
      </c>
      <c r="C123" s="39">
        <v>9.69</v>
      </c>
      <c r="D123" s="39">
        <v>103.14</v>
      </c>
      <c r="E123" s="32">
        <v>606.4049628658803</v>
      </c>
      <c r="F123" s="13">
        <f>E123*12</f>
        <v>7276.859554390563</v>
      </c>
      <c r="G123" s="14"/>
      <c r="H123" s="15"/>
      <c r="I123" s="13"/>
      <c r="K123" s="17"/>
    </row>
    <row r="124" spans="1:11" s="16" customFormat="1" ht="12.75" customHeight="1">
      <c r="A124" s="38">
        <v>12</v>
      </c>
      <c r="B124" s="52" t="s">
        <v>206</v>
      </c>
      <c r="C124" s="39">
        <v>7.99</v>
      </c>
      <c r="D124" s="39">
        <v>125.16</v>
      </c>
      <c r="E124" s="32">
        <v>788.0809436435126</v>
      </c>
      <c r="F124" s="13">
        <f>E124*12</f>
        <v>9456.971323722151</v>
      </c>
      <c r="G124" s="14"/>
      <c r="H124" s="15"/>
      <c r="I124" s="13"/>
      <c r="K124" s="17"/>
    </row>
    <row r="125" spans="1:11" s="16" customFormat="1" ht="17.25" customHeight="1">
      <c r="A125" s="38"/>
      <c r="B125" s="55" t="s">
        <v>207</v>
      </c>
      <c r="C125" s="67"/>
      <c r="D125" s="67"/>
      <c r="E125" s="67"/>
      <c r="F125" s="67"/>
      <c r="G125" s="67"/>
      <c r="H125" s="67"/>
      <c r="I125" s="67"/>
      <c r="K125" s="17"/>
    </row>
    <row r="126" spans="1:11" s="16" customFormat="1" ht="17.25" customHeight="1">
      <c r="A126" s="38" t="s">
        <v>208</v>
      </c>
      <c r="B126" s="54" t="s">
        <v>209</v>
      </c>
      <c r="C126" s="56">
        <v>266.66</v>
      </c>
      <c r="D126" s="56">
        <v>3.75</v>
      </c>
      <c r="E126" s="57">
        <v>65.71400000000001</v>
      </c>
      <c r="F126" s="23"/>
      <c r="G126" s="23"/>
      <c r="H126" s="23"/>
      <c r="I126" s="23"/>
      <c r="K126" s="17"/>
    </row>
    <row r="127" spans="1:11" s="16" customFormat="1" ht="15">
      <c r="A127" s="38" t="s">
        <v>210</v>
      </c>
      <c r="B127" s="52" t="s">
        <v>211</v>
      </c>
      <c r="C127" s="39">
        <v>213.67</v>
      </c>
      <c r="D127" s="39">
        <v>4.68</v>
      </c>
      <c r="E127" s="57">
        <v>78.17700000000002</v>
      </c>
      <c r="F127" s="13">
        <f>E127*6</f>
        <v>469.0620000000001</v>
      </c>
      <c r="G127" s="14"/>
      <c r="H127" s="15">
        <v>43</v>
      </c>
      <c r="I127" s="13">
        <f>H127*6</f>
        <v>258</v>
      </c>
      <c r="K127" s="17"/>
    </row>
    <row r="128" spans="1:11" s="16" customFormat="1" ht="15">
      <c r="A128" s="38" t="s">
        <v>212</v>
      </c>
      <c r="B128" s="52" t="s">
        <v>213</v>
      </c>
      <c r="C128" s="39">
        <v>132.27</v>
      </c>
      <c r="D128" s="39">
        <v>7.56</v>
      </c>
      <c r="E128" s="57">
        <v>116.69900000000001</v>
      </c>
      <c r="F128" s="13">
        <f>E128*6</f>
        <v>700.1940000000001</v>
      </c>
      <c r="G128" s="14"/>
      <c r="H128" s="15">
        <v>69</v>
      </c>
      <c r="I128" s="13">
        <f>H128*6</f>
        <v>414</v>
      </c>
      <c r="K128" s="17"/>
    </row>
    <row r="129" spans="1:11" s="16" customFormat="1" ht="16.5" customHeight="1">
      <c r="A129" s="38"/>
      <c r="B129" s="55" t="s">
        <v>214</v>
      </c>
      <c r="C129" s="65"/>
      <c r="D129" s="65"/>
      <c r="E129" s="65"/>
      <c r="F129" s="65"/>
      <c r="G129" s="65"/>
      <c r="H129" s="65"/>
      <c r="I129" s="65"/>
      <c r="K129" s="17"/>
    </row>
    <row r="130" spans="1:11" s="16" customFormat="1" ht="14.25" customHeight="1">
      <c r="A130" s="38" t="s">
        <v>215</v>
      </c>
      <c r="B130" s="52" t="s">
        <v>216</v>
      </c>
      <c r="C130" s="39">
        <v>64.1</v>
      </c>
      <c r="D130" s="39">
        <v>15.6</v>
      </c>
      <c r="E130" s="32">
        <v>1495.5600000000002</v>
      </c>
      <c r="F130" s="13">
        <f>E130</f>
        <v>1495.5600000000002</v>
      </c>
      <c r="G130" s="14"/>
      <c r="H130" s="15"/>
      <c r="I130" s="13"/>
      <c r="K130" s="17"/>
    </row>
    <row r="131" spans="1:11" s="16" customFormat="1" ht="15">
      <c r="A131" s="38" t="s">
        <v>217</v>
      </c>
      <c r="B131" s="52" t="s">
        <v>218</v>
      </c>
      <c r="C131" s="39">
        <v>41.66</v>
      </c>
      <c r="D131" s="39">
        <v>24</v>
      </c>
      <c r="E131" s="32">
        <v>2175.36</v>
      </c>
      <c r="F131" s="13">
        <f>E131</f>
        <v>2175.36</v>
      </c>
      <c r="G131" s="14"/>
      <c r="H131" s="15">
        <v>1100</v>
      </c>
      <c r="I131" s="13">
        <v>1100</v>
      </c>
      <c r="K131" s="17"/>
    </row>
    <row r="132" spans="1:11" s="16" customFormat="1" ht="15">
      <c r="A132" s="38" t="s">
        <v>219</v>
      </c>
      <c r="B132" s="52" t="s">
        <v>220</v>
      </c>
      <c r="C132" s="39">
        <v>27.18</v>
      </c>
      <c r="D132" s="39">
        <v>36.8</v>
      </c>
      <c r="E132" s="32">
        <v>3580.2800000000007</v>
      </c>
      <c r="F132" s="13"/>
      <c r="G132" s="14"/>
      <c r="H132" s="15"/>
      <c r="I132" s="13"/>
      <c r="K132" s="17"/>
    </row>
    <row r="133" spans="1:11" s="16" customFormat="1" ht="15">
      <c r="A133" s="38" t="s">
        <v>221</v>
      </c>
      <c r="B133" s="52" t="s">
        <v>222</v>
      </c>
      <c r="C133" s="39">
        <v>35.61</v>
      </c>
      <c r="D133" s="39">
        <v>28.08</v>
      </c>
      <c r="E133" s="32">
        <v>2855.1600000000003</v>
      </c>
      <c r="F133" s="13">
        <v>1350</v>
      </c>
      <c r="G133" s="14"/>
      <c r="H133" s="15"/>
      <c r="I133" s="13"/>
      <c r="K133" s="17"/>
    </row>
    <row r="134" spans="1:11" s="16" customFormat="1" ht="15">
      <c r="A134" s="38" t="s">
        <v>223</v>
      </c>
      <c r="B134" s="52" t="s">
        <v>224</v>
      </c>
      <c r="C134" s="39">
        <v>31</v>
      </c>
      <c r="D134" s="39">
        <v>32.2</v>
      </c>
      <c r="E134" s="32">
        <v>2911.81</v>
      </c>
      <c r="F134" s="13">
        <f aca="true" t="shared" si="2" ref="F134:F139">E134</f>
        <v>2911.81</v>
      </c>
      <c r="G134" s="14">
        <v>1450</v>
      </c>
      <c r="H134" s="15">
        <v>1500</v>
      </c>
      <c r="I134" s="13">
        <v>1450</v>
      </c>
      <c r="K134" s="17"/>
    </row>
    <row r="135" spans="1:9" ht="15">
      <c r="A135" s="38" t="s">
        <v>225</v>
      </c>
      <c r="B135" s="52" t="s">
        <v>226</v>
      </c>
      <c r="C135" s="39">
        <v>22.89</v>
      </c>
      <c r="D135" s="39">
        <v>43.68</v>
      </c>
      <c r="E135" s="32">
        <v>4056.1400000000003</v>
      </c>
      <c r="F135" s="13">
        <f t="shared" si="2"/>
        <v>4056.1400000000003</v>
      </c>
      <c r="G135" s="24"/>
      <c r="H135" s="25"/>
      <c r="I135" s="13"/>
    </row>
    <row r="136" spans="1:9" ht="15">
      <c r="A136" s="38" t="s">
        <v>227</v>
      </c>
      <c r="B136" s="52" t="s">
        <v>228</v>
      </c>
      <c r="C136" s="39">
        <v>21.36</v>
      </c>
      <c r="D136" s="39">
        <v>46.8</v>
      </c>
      <c r="E136" s="32">
        <v>4356.385</v>
      </c>
      <c r="F136" s="13">
        <f t="shared" si="2"/>
        <v>4356.385</v>
      </c>
      <c r="G136" s="24"/>
      <c r="H136" s="25"/>
      <c r="I136" s="13"/>
    </row>
    <row r="137" spans="1:9" ht="15">
      <c r="A137" s="38" t="s">
        <v>229</v>
      </c>
      <c r="B137" s="52" t="s">
        <v>230</v>
      </c>
      <c r="C137" s="39">
        <v>22.79</v>
      </c>
      <c r="D137" s="39">
        <v>43.88</v>
      </c>
      <c r="E137" s="32">
        <v>4362.05</v>
      </c>
      <c r="F137" s="13">
        <f t="shared" si="2"/>
        <v>4362.05</v>
      </c>
      <c r="G137" s="24"/>
      <c r="H137" s="25"/>
      <c r="I137" s="13"/>
    </row>
    <row r="138" spans="1:9" ht="15">
      <c r="A138" s="38" t="s">
        <v>231</v>
      </c>
      <c r="B138" s="52" t="s">
        <v>232</v>
      </c>
      <c r="C138" s="39">
        <v>20.51</v>
      </c>
      <c r="D138" s="39">
        <v>48.75</v>
      </c>
      <c r="E138" s="32">
        <v>4418.700000000001</v>
      </c>
      <c r="F138" s="13">
        <f t="shared" si="2"/>
        <v>4418.700000000001</v>
      </c>
      <c r="G138" s="24">
        <v>2250</v>
      </c>
      <c r="H138" s="25">
        <v>2300</v>
      </c>
      <c r="I138" s="13">
        <v>2300</v>
      </c>
    </row>
    <row r="139" spans="1:9" ht="15">
      <c r="A139" s="38" t="s">
        <v>233</v>
      </c>
      <c r="B139" s="52" t="s">
        <v>234</v>
      </c>
      <c r="C139" s="39">
        <v>13.6</v>
      </c>
      <c r="D139" s="39">
        <v>76</v>
      </c>
      <c r="E139" s="32">
        <v>6571.400000000001</v>
      </c>
      <c r="F139" s="13">
        <f t="shared" si="2"/>
        <v>6571.400000000001</v>
      </c>
      <c r="G139" s="24"/>
      <c r="H139" s="25">
        <v>3450</v>
      </c>
      <c r="I139" s="13">
        <v>3450</v>
      </c>
    </row>
  </sheetData>
  <sheetProtection selectLockedCells="1" selectUnlockedCells="1"/>
  <mergeCells count="13">
    <mergeCell ref="C129:I129"/>
    <mergeCell ref="C86:I86"/>
    <mergeCell ref="C96:I96"/>
    <mergeCell ref="C107:I107"/>
    <mergeCell ref="C116:I116"/>
    <mergeCell ref="C120:I120"/>
    <mergeCell ref="C125:I125"/>
    <mergeCell ref="C9:I9"/>
    <mergeCell ref="A1:I2"/>
    <mergeCell ref="A3:E3"/>
    <mergeCell ref="A4:E4"/>
    <mergeCell ref="A5:B5"/>
    <mergeCell ref="A6:B6"/>
  </mergeCells>
  <printOptions/>
  <pageMargins left="0.26805555555555555" right="0.2" top="0.4222222222222222" bottom="0.48055555555555557" header="0.5118055555555555" footer="0.5118055555555555"/>
  <pageSetup firstPageNumber="1" useFirstPageNumber="1" horizontalDpi="300" verticalDpi="300" orientation="portrait" paperSize="9" scale="71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2023-09-19T07:56:09Z</dcterms:created>
  <dcterms:modified xsi:type="dcterms:W3CDTF">2024-04-18T07:27:23Z</dcterms:modified>
  <cp:category/>
  <cp:version/>
  <cp:contentType/>
  <cp:contentStatus/>
</cp:coreProperties>
</file>